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https://fleetcorgbr-my.sharepoint.com/personal/craig_thomas_corpay_com/Documents/Desktop/"/>
    </mc:Choice>
  </mc:AlternateContent>
  <xr:revisionPtr revIDLastSave="136" documentId="8_{07D3F852-DF31-4F25-BA8E-3574A70432C9}" xr6:coauthVersionLast="47" xr6:coauthVersionMax="47" xr10:uidLastSave="{F8317B36-B1F7-4DB2-8F5F-FF6628670898}"/>
  <bookViews>
    <workbookView xWindow="28680" yWindow="-120" windowWidth="29040" windowHeight="15720" xr2:uid="{00000000-000D-0000-FFFF-FFFF00000000}"/>
  </bookViews>
  <sheets>
    <sheet name="Example Inspection Sheet" sheetId="1" r:id="rId1"/>
    <sheet name="Create Inspection" sheetId="9" r:id="rId2"/>
  </sheets>
  <definedNames>
    <definedName name="Inspection">'Create Inspection'!$AM$1:$AM$3</definedName>
    <definedName name="PleaseSelect">'Create Inspection'!$AO$1</definedName>
    <definedName name="Service">'Create Inspection'!$AN$1:$AN$2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9" l="1"/>
  <c r="H4" i="9"/>
  <c r="AE4" i="9"/>
  <c r="AD4" i="9"/>
  <c r="AC4" i="9"/>
  <c r="AB4" i="9"/>
  <c r="AA4"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2" i="9"/>
  <c r="D11" i="9"/>
  <c r="AJ3" i="9" l="1"/>
  <c r="AJ1" i="9"/>
  <c r="H6" i="9" s="1"/>
  <c r="AA2" i="9"/>
  <c r="AI2" i="9"/>
  <c r="AH2" i="9"/>
  <c r="AG2" i="9"/>
  <c r="AF2" i="9"/>
  <c r="AE2" i="9"/>
  <c r="AD2" i="9"/>
  <c r="AC2" i="9"/>
  <c r="AB2" i="9"/>
  <c r="H7" i="9" l="1"/>
  <c r="AA5" i="9"/>
  <c r="AA6" i="9"/>
  <c r="H3" i="9" l="1"/>
</calcChain>
</file>

<file path=xl/sharedStrings.xml><?xml version="1.0" encoding="utf-8"?>
<sst xmlns="http://schemas.openxmlformats.org/spreadsheetml/2006/main" count="472" uniqueCount="200">
  <si>
    <t>Example Inspection Sheet</t>
  </si>
  <si>
    <t>Type</t>
  </si>
  <si>
    <t>H</t>
  </si>
  <si>
    <t>Heading</t>
  </si>
  <si>
    <t>C</t>
  </si>
  <si>
    <t>Standard check</t>
  </si>
  <si>
    <t>O</t>
  </si>
  <si>
    <t>IM Ref</t>
  </si>
  <si>
    <t>Question/Header</t>
  </si>
  <si>
    <t>Defects</t>
  </si>
  <si>
    <t>Open Actions</t>
  </si>
  <si>
    <t>Close Actions</t>
  </si>
  <si>
    <t>Inside cab - check</t>
  </si>
  <si>
    <t>Check DfT plate in position, Detail Correct &amp; Legible</t>
  </si>
  <si>
    <t>Damaged, Illegible, Missing, Faded, Insecure, Incorrect Position, Incorrect plate</t>
  </si>
  <si>
    <t>Adjusted, Repaired, Replaced, Secured</t>
  </si>
  <si>
    <t>Seat belts and supplementary restraint systems - operation - security - condition</t>
  </si>
  <si>
    <t>Customer Informed, No Action, Parts Ordered, Reported</t>
  </si>
  <si>
    <t>Cab floor and steps - condition - security - Damage</t>
  </si>
  <si>
    <t>Seats - condition - security</t>
  </si>
  <si>
    <t>Air leak, Air suspension inop, Seat swab damaged, Seat controls inop, Worn, Seat won't adjust, Seat insecure, Heated seat inop, Needs adjusting, Insecure</t>
  </si>
  <si>
    <t>Mirrors and indirect vision devices - position - surface condition</t>
  </si>
  <si>
    <t>View to front - obstruction</t>
  </si>
  <si>
    <t>Condition of glass (screen and windows)</t>
  </si>
  <si>
    <t>Windscreen wipers and washers - condition - operation - effectiveness</t>
  </si>
  <si>
    <t>Audible warning (horn) - operation - security</t>
  </si>
  <si>
    <t>Driving controls - damage - security - obstruction</t>
  </si>
  <si>
    <t>Speedometer / Tachograph - presence - condition - operation - seals - wiring - illumination</t>
  </si>
  <si>
    <t>Steering Control - Free Play</t>
  </si>
  <si>
    <t>Steering Control - Security - Condition</t>
  </si>
  <si>
    <t>Steering Column - Security - Condition</t>
  </si>
  <si>
    <t>customer informed, No Action, Parts Ordered, Reported</t>
  </si>
  <si>
    <t>Road speed limiter plate - condition - writing</t>
  </si>
  <si>
    <t>Pressure / Vacuum warning - operation</t>
  </si>
  <si>
    <t>Pressure / Vacuum build - up - time</t>
  </si>
  <si>
    <t>Hand levers controlling - operation - wear, mechanical braking - condition - travel</t>
  </si>
  <si>
    <t>Service brake pedal - condition - operation</t>
  </si>
  <si>
    <t>Service brake - operation - leaks - anti - locking warning</t>
  </si>
  <si>
    <t>Hand operated brake - operation - security, control valves - condition - leak</t>
  </si>
  <si>
    <t>Electrical wiring / Equipment / Switches - condition - operation</t>
  </si>
  <si>
    <t>Cab exterior - check</t>
  </si>
  <si>
    <t>Bumper (front) - condition - security</t>
  </si>
  <si>
    <t>Wings / Spray suppression (front) Wheel Arches - condition - security</t>
  </si>
  <si>
    <t>Cab security (including tilt mechanism) - condition</t>
  </si>
  <si>
    <t>Cab doors including hinges and locks - condition</t>
  </si>
  <si>
    <t>Cab floor (underside) and steps - condition</t>
  </si>
  <si>
    <t>Damage to cab load bearing member, Insecure, Missing, Defective, Wear, Corrosion, Damaged, Dangerous, Deteriorated</t>
  </si>
  <si>
    <t>Mirrors and indirect vision devices - security of glass and brackets - condition</t>
  </si>
  <si>
    <t>N/S Mirror glass cracked, O/S Mirror glass cracked, N/S Heated mirror inoperative, O/S Heated mirror inoperative, N/S Mirror does not comply with legals, O/S Mirror does not comply with legals, N/S Mirror insecure/mounting damaged insecure, O/S Mirror insecure/mounting damaged insecure, Kerb mirror cracked/damaged/missing, Front mirror cracked/damaged/missing, Legal Mirrors Required, Incorrect number of mirrors, Mirror obstruction, Damaged, N/S adjuster inop, O/S adjuster inop, N/S cowling damaged, O/S cowling damaged, Discoloured glass, Not fitted correctly, Incorrect type, Insecure, Deteriorated, Obstructed view, Badly conditioned, Not protected</t>
  </si>
  <si>
    <t>Front lamps (side) and outline marker lamps - function - condition</t>
  </si>
  <si>
    <t>Headlamps - function - condition - warning device</t>
  </si>
  <si>
    <t>Headlamps - aim - adjustment - mechanisms</t>
  </si>
  <si>
    <t>Registration plates - legibility - security</t>
  </si>
  <si>
    <t>Engine compartment - check</t>
  </si>
  <si>
    <t>Engine mountings - condition - security</t>
  </si>
  <si>
    <t>Road speed limiter - condition - operation - seals</t>
  </si>
  <si>
    <t>Oil leaks - extent - effect</t>
  </si>
  <si>
    <t>Fuel tanks and systems - condition - leaks</t>
  </si>
  <si>
    <t>Exhaust system - condition - security - leaks</t>
  </si>
  <si>
    <t>Exhaust Emission  - density (visual / meter) and colour</t>
  </si>
  <si>
    <t>Tyres</t>
  </si>
  <si>
    <t>Size and Type of Tyres</t>
  </si>
  <si>
    <t>Condition of tyres</t>
  </si>
  <si>
    <t>Under / Alongside Vehicle - Check</t>
  </si>
  <si>
    <t>Road wheels and hubs - condition - security</t>
  </si>
  <si>
    <t>Tyres - size - type</t>
  </si>
  <si>
    <t>Tyres - condition - wear - inflation</t>
  </si>
  <si>
    <t>Sideguards, Rear underrun devicesAnd bumper bars</t>
  </si>
  <si>
    <t>Spare wheel carrier - security - condition</t>
  </si>
  <si>
    <t>Trailer coupling - security - operation - wear</t>
  </si>
  <si>
    <t>Trailer parking and emergency brake and airline connections - condition</t>
  </si>
  <si>
    <t>Wings / Spray suppression (rear) - security - condition</t>
  </si>
  <si>
    <t>19/20</t>
  </si>
  <si>
    <t>Body - security - condition</t>
  </si>
  <si>
    <t>Chassis - condition - security of components</t>
  </si>
  <si>
    <t>Electrical wiring / Batteries / Equipment / Connections for trailer - condition - security</t>
  </si>
  <si>
    <t>Fuel tanks and systems - security - condition</t>
  </si>
  <si>
    <t>Suspension pins and bushes - wear - security</t>
  </si>
  <si>
    <t>Spring units, links and sub - frames - attachment</t>
  </si>
  <si>
    <t>Shock absorbers - operation condition - security</t>
  </si>
  <si>
    <t>Axles, stub axles and wheel bearings - condition - play</t>
  </si>
  <si>
    <t>Steering mechanism - movement - condition - security</t>
  </si>
  <si>
    <t>Steering gear - operation - wear - security</t>
  </si>
  <si>
    <t>Power steering - operation - security - leaks - fluid level</t>
  </si>
  <si>
    <t>Transmission and mountings - condition - security</t>
  </si>
  <si>
    <t>Rear marking and conspicuity markings - position - condition</t>
  </si>
  <si>
    <t>Number plate lamps - position - function</t>
  </si>
  <si>
    <t>Rear lamps and rear end outline lamps - position - function</t>
  </si>
  <si>
    <t>Rear fog lamps and warning devices - position - function</t>
  </si>
  <si>
    <t>Reflectors (side and rear) - condition</t>
  </si>
  <si>
    <t>Direction / Hazard indicators / Warning devices - position - function</t>
  </si>
  <si>
    <t>Stop lamps - position - function</t>
  </si>
  <si>
    <t>Other dangerous defects</t>
  </si>
  <si>
    <t>Brakes - Check</t>
  </si>
  <si>
    <t>Mechanical brake components / Slack adjusters condition - operation</t>
  </si>
  <si>
    <t>Drums / linings / discs / pads - condition</t>
  </si>
  <si>
    <t>Brake actuators and adjustments - security leaks - corrosion - damage</t>
  </si>
  <si>
    <t>Brake systems and components</t>
  </si>
  <si>
    <t>Pipes / valves / hoses / couplings - leaks - condition - security</t>
  </si>
  <si>
    <t>Load sensing device (s) - condition - leaks</t>
  </si>
  <si>
    <t>Service brake / anti - lock systems - operation - warning</t>
  </si>
  <si>
    <t>Braking system hydraulic fluid level</t>
  </si>
  <si>
    <t>Electronic braking system / electronic stability control system - operation - warning</t>
  </si>
  <si>
    <t>Additional braking devices - operation - condition</t>
  </si>
  <si>
    <t>Brake Performance Test</t>
  </si>
  <si>
    <t>Decelerometer / Roller brake test @ (kph / mph)</t>
  </si>
  <si>
    <t>Other</t>
  </si>
  <si>
    <t>Road conditions (wet/dry)</t>
  </si>
  <si>
    <t>Type Header Here</t>
  </si>
  <si>
    <t xml:space="preserve">Inertia mechanism not working, Warning light inop, Not extending correctly, Not retracting correctly, Not operating, Broken, Frayed, Cut, Missing, Incorrect type, Corrosion, Not securely fixed, Not secure, Cracked or fractured, </t>
  </si>
  <si>
    <t xml:space="preserve">Wind Deflector Insecure, Insecure, Missing, Defective, Wear, Corrosion, Damaged, Step cracked, Cab floor corroded, Cab floor damaged, Step damaged, Step insecure, Grab handle missing/damaged, Dangerous, Deteriorated, Retractable step damaged/inop, Cab ram leaking, Tilt pipe leaking, Excessive corrosion to cab load bearing member, Damage to cab load bearing member, </t>
  </si>
  <si>
    <t xml:space="preserve">N/S Mirror glass cracked, O/S Mirror glass cracked, N/S Heated mirror inoperative, O/S Heated mirror inoperative, N/S Mirror does not comply with legals, O/S Mirror does not comply with legals, N/S Mirror insecure/mounting damaged insecure, O/S Mirror insecure/mounting damaged insecure, Kerb mirror cracked/damaged/missing, Front mirror cracked/damaged/missing, Legal Mirrors Required, Incorrect number of mirrors, Mirror obstruction, Damaged, N/S adjuster inop, O/S adjuster inop, N/S cowling damaged, O/S cowling damaged, Discoloured glass, Not fitted correctly, Incorrect type, Insecure, Deteriorated, Obstructed view, Badly conditioned, Not protected, </t>
  </si>
  <si>
    <t xml:space="preserve">Damaged, Discolouration, Cracked, Insecure, Obstruction, Damaged, Displacement, Damaged in swept area, Obstructed in swept area, Heating system not working, Windscreen demister inoperative, </t>
  </si>
  <si>
    <t xml:space="preserve">Damaged, Discolouration, Cracked, Insecure, Obstruction, Damaged, Displacement, </t>
  </si>
  <si>
    <t xml:space="preserve">Switches missing or defective, Wiper arm insecure, Wiper blade damaged, Wiper blade insecure, Wiper blade worn, Wipers inoperative, Wipers out of adjustment, Wiper blade missing, Wipers do not clear screen, Worn linkage, Noisy motor, N/S wiper spindle worn, O/S wiper spindle worn, Not parking, Washers inop, Washer jet blocked, Washer jets require adjustment, Washer bottle leaking, Missing, Defective, Does not move, Inadequate, Not working correctly, Missing blade, Insecure, Damaged, Deteriorated, Ineffective, </t>
  </si>
  <si>
    <t xml:space="preserve">Horn inoperative, Horn insecure, Horn missing, Horn not loud enough, Horn type illegal, Missing, Not reachable from drivers seat, Insecure, Does not work, Not loud enough, Sound not continuous, Horn pad insecure, Not reachable, </t>
  </si>
  <si>
    <t xml:space="preserve">Clutch pedal rubber worn/missing, Brake pedal rubber worn/missing, Pedal insecure, Pedal doesn't release correctly, Leaks, Insecure, Fractured, Cracked, Corroded, Incomplete, Not functioning correctly, Interference, Loose, Missing, Inoperative, </t>
  </si>
  <si>
    <t xml:space="preserve">Tachograph calibration out of date, Tachograph calibration date due, Tachograph inoperative, Tachograph not illuminated, Tachograph head Damaged, Time clock is inoperative, Tachograph seal broken, Tachograph seal missing, Plaque missing, Tachograph scale not marked in kilometres, Indicated figures differs, Size of tyres do not comply with calibration plaque, Reg no does not comply with calibration plaque, Broken, Missing, Not illuminated, Damaged, Cover missing, Incorrect scale markings, Not shown, Seal missing, Seal broken, Non mandatory seal, Incorrect seal, No requirement, </t>
  </si>
  <si>
    <t xml:space="preserve">Excessive movement, Excessive play, Steering wheel badly deteriorated, Covers damaged/missing, Insecure, Badly worn, Deteriorated, Excessive wear, Loose, Fractured, Cracked, Torn, Jagged edges, </t>
  </si>
  <si>
    <t xml:space="preserve">Steering column loose, Air leak from adjuster switch, Adjuster inop, Excessive movement, Excessive play, Steering wheel badly deteriorated, Covers damaged/missing, Insecure, Badly worn, Deteriorated, Excessive wear, Loose, Fractured, Cracked, Torn, Jagged edges, Not fitted, Outside limits, </t>
  </si>
  <si>
    <t xml:space="preserve">Speed limiter plague missing, Incomplete, Inoperative, Not shown, Indicated figures differs, Speedometer inoperative, Speedometer not illuminated, Not fitted, Broken, Missing, Not illuminated, Damaged, Cover missing, Incorrect scale markings, Non mandatory seal, Incorrect seal, Insecure, Wiring disconnected, Defective, Interference, Disconnected, Obviously affected, </t>
  </si>
  <si>
    <t xml:space="preserve">System unable to build up pressure within required time, Visual warning inop, Audible warning inop, Not enough pressure, Not maintaining pressure, Gauge not illuminated, Gauge inop, Gauge fluctuates, Cannot be seen, Not fitted, Not working correctly, Not illuminated, Not functioning, Warning device indication, Minimum effective working condition, </t>
  </si>
  <si>
    <t xml:space="preserve">Fractured, Cracked, Corroded, Insecure, Cannot be operated satisfactorily, Impended in it's travel, Not held, Fail, Missing, Not pushing, Disengaged, Lever end of working travel, </t>
  </si>
  <si>
    <t xml:space="preserve">Pedal rubber missing / defective, Missing, Loose, Incomplete, Has excessive side play, Fouling other parts, Insufficient reserve travel, Impended in its travel, Insecure, Fractured, Cracked, Corroded, </t>
  </si>
  <si>
    <t xml:space="preserve">ABS/EBS inoperative, ABS/EBS warning not following correct sequence, Warning, ABS/EBS warning, Warning light not visible, Impeded in its travel, System pressure not maintained, Air leak from brake valve, Air pressure gauge drops when pedal applied, An ABS/ESC system component missing/damaged, ABS/ESC system wiring damaged, EBS warning device malfunction/faulty/connecting lead missing, Gauge reading drops when pedal depressed, Leak, Anti-lock braking system not fitted, Anti-lock warning lamps not correct, Not fitted, Hydraulic system Pedal creeps down when depressed, Hydraulic system Pedal is spongy when depressed, Pedal creeps down when depressed, Sponginess when pedal depressed, Pedal does not dip when engine started, </t>
  </si>
  <si>
    <t xml:space="preserve">Hand control valve cracked, Hand control valve insecure, Hand control valve not retained in off position, Hand control valve not retained in on position, Hand control cannot be operated from driving position, Air leak from hand control valve, Unable to be operated, Insecure, Fractured, Cracked, Damaged, Corroded, Wear, Excessive wear, Malfunctioning, </t>
  </si>
  <si>
    <t xml:space="preserve">Cannot be seen, Cannot be reached by driver, Not fitted, Not working correctly, Not illuminated, Not functioning, Warning device indication, Seat belt warning light inop, Warning light inop, Gauges inop, Not adequate Insulated, Insecure, Incorrectly positioned, Damaged, Case leaking, Displaced, Malfunctioning, </t>
  </si>
  <si>
    <t xml:space="preserve">End caps not fitted, Insecure, Cracked, Fractured, Corroded, Damaged, Has a jagged edge, Exposed surfaces, Edges not radiused, Incorrect dimensions, Incomplete, Incorrectly positioned, Over extended, Greater ground clearance, Incorrect bolts fitted, Side guard not compliant, End caps missing, </t>
  </si>
  <si>
    <t xml:space="preserve">Wing tops damaged, Straps missing, Missing, Insecure, Corroded, Distorted, Inadequate shield, Sharp edges, Rubbing the tyre, Not covering width of tyre, Not fitted, Incomplete, Seriously defective, Not restrained, Spray suppression clogged, Spray suppression cracked, Spray suppression does not comply with legals, Spray suppression insecure, Spray suppression missing, Wing contacting tyre, Wing cracked, Wing does not comply with legals, Wing Insecure, Not comply with requirements, Clogged mud / debris, </t>
  </si>
  <si>
    <t xml:space="preserve">N/S cab mounting worn, O/S cab mounting worn, Cab Lock Defective, N/S cab rose joint worn, O/S cab rose joint worn, N/S cab rose joint broken, O/S cab rose joint broken, Cab Mounting Insecure, Cab pump inop, Cab tilt bar missing, Cab tilt socket missing, Cab Mounting Worn, Wind Deflector Insecure, Insecure, Damaged, Step cracked, Cab floor corroded, Cab floor damaged, Step damaged, Step insecure, Grab handle missing/damaged, Dangerous, Deteriorated, Retractable step damaged/inop, Cab ram leaking, Tilt pipe leaking, Excessive corrosion to cab load bearing member, Damage to cab load bearing member, Missing, Defective, Wear, Corrosion, </t>
  </si>
  <si>
    <t xml:space="preserve">check strap worn, Check strap damaged, Check strap missing, Door hinge cracked, Door pins worn, Door pins seized, Door handle loose, Door handle damaged, Door handle not working, Window switch inop, Window mechanism inop, Door hinge sprained, Damaged, Insecure, Missing, Cannot be opened, </t>
  </si>
  <si>
    <t>Daytime running lamps inop, Fog light inoperative, N/S/F Marker light inoperative/damaged, N/S Middle marker light inoperative/damaged, N/S/R Marker light inoperative/damaged, O/S/F Marker light inoperative/damaged, O/S Middle marker light inoperative/damaged, O/S/R Marker light inoperative/damaged, N/S/F Spot/fog light inoperative, O/S/F Spot/fog light inoperative, Incorrect lens, N/S Top marker lamp inoperative, O/S Top Marker lamp inoperative, Side marker lamp damaged, Side marker lamp inoperative, Missing, Lamp dim, Incorrect colour, Incorrectly positioned, Flickers, Affected by other lamp, More than two fog lamps fitted, Damaged, Insecure, Corroded, Lamps don't meet legal requirements, Head board lights inop, , Inoperative</t>
  </si>
  <si>
    <t>N/S Dipped headlight inoperative, N/S Main beam inoperative, N/S Headlight cracked/reflector ineffective, O/S Dipped headlight inoperative, O/S Main beam inoperative, O/S Headlight cracked/reflector ineffective, Missing, Insecure, Broken, Lamp dim, Incorrect colour, Incorrectly positioned, Flickers, Affected by other lamp, More than two fog lamps fitted, Not symmetrical, Light intensity different, , Inoperative</t>
  </si>
  <si>
    <t>N/S Aim incorrect, N/S Aim out of alignment, N/S Brightness of head lights incorrect, N/S Dip incorrect, N/S Beam horizontal cut off line is not between limits, N/S Headlight adjuster seized, N/S Headlight level motor inop, O/S Aim incorrect, O/S Aim out of alignment, O/S Brightness of head lights incorrect, O/S Dip incorrect, O/S Beam horizontal cut off line is not between limits, O/S Headlight adjuster seized, O/S Headlight level motor inop, , Inoperative</t>
  </si>
  <si>
    <t xml:space="preserve">Damaged, Illegible, Missing, Insecure, </t>
  </si>
  <si>
    <t xml:space="preserve">N/S Engine mounting cracked, O/S Engine mounting cracked, N/S Engine mounting insecure, O/S Engine mounting insecure, Engine mounting rubber deteriorated, N/S Gear box mount split, O/S Gear box mount split, Transmission mounting cracked, Transmission mounting insecure, Transmission mounting rubber deteriorated, Loose, Cracked, Fractured, Deteriorated, Corrosion, </t>
  </si>
  <si>
    <t xml:space="preserve">Not shown, Indicated figures differs, Speedometer inoperative, Speedometer not illuminated, Tachograph calibration out of date, Tachograph calibration date due, Tachograph inoperative, Tachograph not illuminated, Tachograph head Damaged, Time clock is inoperative, Speed limiter plague missing, Tachograph scale not marked in kilometres, Not fitted, Incomplete, Inoperative, Broken, Missing, Not illuminated, Damaged, Cover missing, Incorrect scale markings, Non mandatory seal, Incorrect seal, No requirement, </t>
  </si>
  <si>
    <t xml:space="preserve">Oil leak, Deposit of oil, Fuel leak, Coolant leak, Charge air leak, Aircon leak, Exhaust gas leak, SCR leak, Leaks, Insecure, Broken, Missing, Weakened, Damaged, Pipes damaged, Incorrectly positioned, Not fastened securely, Pressure not maintained, Deteriorated, Defective, Gear box Front seal leaking, gear box rear seal leaking, Gear box gasket leaking, Gear box casing leaking, 1st axle pinion seal leaking, 2nd axle pinion seal leaking, 1st axle rear pinion seal leaking, 1st diff gasket leaking, 2nd diff gasket leaking, oil filter corroded, 1st axle breather blocked, 2nd axle breather blocked, </t>
  </si>
  <si>
    <t xml:space="preserve">Fuel filler cap defective, Fuel filler cap missing, Fuel cap retaining wire missing, Fuel cap seal missing/leaking, Breather pipe damaged, Fuel tank crossover pipe tap leaking, Fuel pipe insecure, Fuel pipe leak, Fuel tank bracket cracked, Fuel tank bracket insecure, Fuel tank strap broken, Fuel tank cracked, Fuel tank insecure, Fuel tank leaking, Fuel tank drain bung leaking, Fuel tank mounting rubber insecure, Insecure, Broken, Missing, Weakened, Leaking, Damaged, Pipes damaged, Incorrectly positioned, Not fastened securely, Pressure not maintained, Deteriorated, Defective, </t>
  </si>
  <si>
    <t xml:space="preserve">Exhaust pipe cracked, Exhaust pipe insecure, Exhaust pipe leak, Exhaust pipe mounting cracked, Exhaust manifold studs broken/missing, Exhaust manifold gaskets blown/leaking, Exhaust pipe mounting insecure, Exhaust silencer cracked, Exhaust silencer leak, Exhaust silencer mounting cracked, Exhaust silencer mounting insecure, Exhaust tailpipe holed, Exhaust tailpipe insecure, Exhaust tailpipe missing, Exhaust flexi adrift, Exhaust flexi cracked, Exhaust flexi holed, Exhaust allowing fumes in cab, Insecure, Leaking, Incorrectly positioned, Missing, Ineffective, Tail pipe bracket/stay broken, Exhaust cover insecure, Exhaust gas leak, SCR leak, Leaks, Broken, Weakened, Damaged, Pipes damaged, Not fastened securely, Pressure not maintained, Deteriorated, Defective, </t>
  </si>
  <si>
    <t xml:space="preserve">Excessive smoke vapour, Obscure vision, Excessive smoke outside limits (meter), Excessive smoke (visual), </t>
  </si>
  <si>
    <t xml:space="preserve">N/S/F Specification incorrect, O/S/F Specification incorrect, N/S 2nd Steer Specification incorrect, O/S/ 2nd steer Specification incorrect, N/S/Inner Drive axle Specification incorrect, N/S/Outer Drive axle Specification incorrect, O/S/Inner Drive axle Specification incorrect, O/S/Outer Drive axle Specification incorrect, N/S/Inner Rear Drive axle Specification incorrect, N/S/Outer Rear Drive axle Specification incorrect, O/S/Inner Rear Drive axle Specification incorrect, O/S/Outer Rear Drive axle Specification incorrect, Incorrect tyre, Mismatch, Incorrect size, Incorrect load rating, Incorrect index, Incorrect Position, Inappropriate size, Inappropriate tyre type, Tyre use marking inappropriate, Different structure, Not acceptable, </t>
  </si>
  <si>
    <t xml:space="preserve">Tyre punctured ( Record position ), N/S/F pressure incorrect, N/S/F Cut/bulge/Exposed ply or cord, N/S/F minimum/illegal tread depth, O/S/F pressure incorrect, O/S/F Cut/bulge/Exposed ply or cord, O/S/F minimum/illegal tread depth, 2nd steer N/S pressure incorrect, 2nd steer N/S Cut/bulge/Exposed ply or cord, 2nd steer N/S minimum/illegal tread depth, 2nd steer O/S pressure incorrect, 2nd steer O/S Cut/bulge/Exposed ply or cord, 2nd steer O/S minimum/illegal tread depth, Drive axle N/S Inner pressure incorrect, Drive axle N/S Outer pressure incorrect, Drive axle N/S Inner Cut/bulge/Exposed ply or cord, Drive axle N/S Outer Cut/bulge/Exposed ply or cord, Drive axle N/S Inner minimum/illegal tread depth, Drive axle N/S Outer minimum/illegal tread depth, Drive axle O/S Inner pressure incorrect, Drive axle O/S Outer pressure incorrect, Drive axle O/S Inner Cut/bulge/Exposed ply or cord, Drive axle O/S Outer Cut/bulge/Exposed ply or cord, Drive axle O/S Inner minimum/illegal tread depth, Drive axle O/S Outer minimum/illegal tread depth, Rear drive axle N/S Inner pressure incorrect, Rear drive axle N/S Outer axle pressure incorrect, Rear drive axle N/S Inner Cut/bulge/Exposed ply or cord, Rear drive axle N/S Outer Cut/bulge/Exposed ply or cord, Rear drive axle N/S Inner minimum/illegal tread depth, Rear drive axle N/S Outer minimum/illegal tread depth, Rear drive axle O/S Inner pressure incorrect, Rear drive axle O/S Outer pressure incorrect, Rear drive axle O/S Inner Cut/bulge/Exposed ply or cord, Rear drive axle O/S Outer Cut/bulge/Exposed ply or cord, Rear drive axle O/S Inner Minimum/illegal tread depth, Rear drive axle O/S Outer minimum/illegal tread depth, </t>
  </si>
  <si>
    <t xml:space="preserve">Hub cap leaking, Hub seal leaking, Hub cap loose, Dust cover missing, Wheel trim damaged, Wheel rim damaged, Loose wheel nuts, Damaged, Missing, Clearance exceeded, Cracked, Fractured, Not compatible, Stud hole worn, Worn studs, Corroded studs, Studs turning, Level low, Flange lift greater than 1.5mm, Nut or Stud loose / missing, Stud hole, Wheel nuts washer cracked, Damaged spigot / dowel or missing, Damaged by the corners of wheel nut, Fixing not compatible, Badly damaged, Clearance of wheel hub exceeds 3mm diameter, </t>
  </si>
  <si>
    <t xml:space="preserve">Side guard not fitted, Insecure, Cracked, Fractured, Corroded, Damaged, Has a jagged edge, Exposed surfaces, Edges not radiused, Incorrect dimensions, Incomplete, Incorrectly positioned, Over extended, Greater ground clearance, </t>
  </si>
  <si>
    <t xml:space="preserve">Insecure, Damaged, Incorrectly positioned, </t>
  </si>
  <si>
    <t xml:space="preserve">5th wheel attachment insecure, 5th wheel cracked, 5th wheel jaws worn, 5th wheel safety locking device inoperative, 5th wheel pull cord missing/damaged, 5th wheel wear ring loose, Slider inop, Drawbar grease cap missing, Drawbar coupling attachment insecure, Drawbar coupling jaws worn, Drawbar coupling locking device inoperative, Drawbar cross member cracked, Drawbar cross member insecure, Drawbar linkage cracked, Drawbar excessively worn, Deformed, Weak, Cracked, Insecure, Excessive movement, Missing, Damaged, Inadequate safety, Inadequate locking device, Excessively worn, </t>
  </si>
  <si>
    <t xml:space="preserve">Airline broken, Airline leaking, Coupling damaged, Coupling leaking, Insecure, Cracked, Excessively worn, Badly corroded, Not fitted, An airline fitted with a manual shut off trap, Safety pin missing, Coupling seized, Airline stretched, Holders damaged, Does not operate on last two wheels, Not securely set, Produces incorrect amount lift, </t>
  </si>
  <si>
    <t xml:space="preserve">Wing tops damaged, Straps missing, Missing, Insecure, Not restrained, Corroded, Distorted, Inadequate shield, Sharp edges, Rubbing the tyre, Not covering width of tyre, Not fitted, Incomplete, Seriously defective, Spray suppression clogged, Spray suppression cracked, Spray suppression does not comply with legals, Spray suppression insecure, Spray suppression missing, Wing contacting tyre, Wing cracked, Wing does not comply with legals, Wing Insecure, Not comply with requirements, Clogged mud / debris, </t>
  </si>
  <si>
    <t xml:space="preserve">Displaced, Insecure, Cracked, Corroded, Damaged, Weakened, Missing, Incomplete, Seized, Not fitted, Not supported, Not adequate, Fractured, Distorted, Excessively, Worn, Leak, </t>
  </si>
  <si>
    <t xml:space="preserve">Side member cracked, Chassis fastener insecure, Chassis frame distorted, Cross member cracked, Weld breaking away, Severely corroded, Fractured, Cracked, Corrosion, Deformed, Insecure, Breaking, Unsuitable material, Not adequate, Bump stops missing, </t>
  </si>
  <si>
    <t xml:space="preserve">Insecure, Leaking, Electrical cables insecure, Air pipes insecure, Air leaks, Chaffing, Cracked, Loose, Worn, Missing, Corrosion, Damage, Abnormal movement, Insecure, Distorted part, Bulging, Exposed to excessive heat, Split, Not adequate Insulated, Incorrectly positioned, Damaged, Case leaking, Displaced, Malfunctioning, </t>
  </si>
  <si>
    <t xml:space="preserve">Oil Leak, Deposit of oil, Fuel leak, Coolant leak, Charge air leak, Aircon leak, Exhaust gas leak, SCR leak, Leaks, Insecure, Broken, Missing, Weakened, Damaged, Pipes damaged, Incorrectly positioned, Not fastened securely, Pressure not maintained, Deteriorated, Defective, Gear box Front seal leaking, gear box rear seal leaking, Gear box gasket leaking, Gear box casing leaking, 1st axle pinion seal leaking, 2nd axle pinion seal leaking, 1st axle rear pinion seal leaking, 1st diff gasket leaking, 2nd diff gasket leaking, oil filter corroded, 1st axle breather blocked, 2nd axle breather blocked, Oil Leak, </t>
  </si>
  <si>
    <t xml:space="preserve">Exhaust pipe cracked, Exhaust pipe insecure, Exhaust pipe leak, Exhaust pipe mounting cracked, Exhaust manifold studs broken/missing, Exhaust manifold gaskets blown/leaking, Exhaust pipe mounting insecure, Exhaust silencer cracked, Exhaust silencer leak, Exhaust silencer mounting cracked, Exhaust silencer mounting insecure, Exhaust tailpipe holed, Exhaust tailpipe insecure, Exhaust tailpipe missing, Exhaust flexi adrift, Exhaust flexi cracked, Exhaust flexi holed, Exhaust allowing fumes in cab, Insecure, Leaking, Incorrectly positioned, Missing, Ineffective, Tail pipe bracket/stay broken, Exhaust cover insecure, </t>
  </si>
  <si>
    <t xml:space="preserve">Spring pin/bush worn, Pin won't take grease, Loose U bolts, Spring clamps loose, U bolts broken, Spring broken, Insecure, Disconnected, Damaged, Incorrectly fitted, Missing part, Excess movement, Worn, Corroded, Incomplete, Leaking, Cracked, </t>
  </si>
  <si>
    <t xml:space="preserve">Air bags perished, Air bag blistered, Air bag base corroded, Air bag split, Air bag punctured, Lift axle cable frayed, Lift axle guides damaged, Remote lead damaged, Remote inop, Insecure, Disconnected, Damaged, Incorrectly fitted, Missing part, Excess movement, Worn, Corroded, Incomplete, Deflated, Leaking, Cracked, Spring pin/bush worn, Pin won't take grease, Loose U bolts, Spring clamps loose, U bolts broken, Spring broken, </t>
  </si>
  <si>
    <t xml:space="preserve">Excess movement, Incorrectly fitted, Leaking, Bushes worn, Dust cover corroded, Loose bolts, Insecure, Disconnected, Damaged, Missing part, Incorrect type, Excess movement, Worn, Corroded, Incomplete, Deflated, Cracked, </t>
  </si>
  <si>
    <t xml:space="preserve">N/S/F Kingpin wear/lift, O/S/F Kingpin wear/lift, 2nd steer N/S Kingpin wear/lift, 2nd steer O/S Kingpin wear/lift, Damage to axle beam, Excessive Lift, Cracked, Loose, Worn, Missing, Insecure, </t>
  </si>
  <si>
    <t xml:space="preserve">Wheel alignment out of adjustment, Lock stops missing, Lock stops adjusted incorrectly, Track rod ball joint worn, Drag link ball joint worn, Ball joint dust cover split, 1st axle drop arm bush worn, 2nd axle drop arm bush worn, Steering U/J worn/seized, Steering box leaking, Hydraulic ram leaking, Hydraulic ram ball joints worn/split, Hydraulic ram insecure, Hydraulic pipe leaking, Accumulator leaking, Not working, Disconnected, Leak, Insecure part, Damaged, Corroded, Loose, Deep groove, Abnormal movement, Worn, Missing part, Excessively deformed, </t>
  </si>
  <si>
    <t xml:space="preserve">Not working, Disconnected, Leak, Insecure part, Damaged, Corroded, Loose, Deep groove, Abnormal movement, Worn, Missing part, Excessively deformed, </t>
  </si>
  <si>
    <t xml:space="preserve">U/J not accepting grease, Slider sleeve loose, Prop shaft out of alignment, Yoke nut loose, Centre bearing insecure, Centre bearing mounting cracked, Centre bearing worn, Prop shaft flange bolts missing, Prop shaft flange bolts insecure, Prop shaft flange insecure, Prop shaft splines worn, Prop shaft U/J worn, Damaged or cracked shaft, Prop shaft bent/damaged, Missing part, Damaged, Worn, Insecure, </t>
  </si>
  <si>
    <t xml:space="preserve">Reflectors/markings missing/insecure, Reflectors/markings incorrectly positioned, Reflectors/markings not clearly visible, Reflectors/markings incorrect type/not conforming to legals, Reflectors/markings dirty/ineffective, Reflectors/markings broken/damaged/incomplete, Reflectors/markings not of the appropriate colour, Incorrectly positioned, Dirty, Damaged, Incorrect colour, Missing, Insecure, Not visible, Incorrect fit, </t>
  </si>
  <si>
    <t>Number plate light damaged, Number plate light inoperative, Incorrect colour Incorrectly positioned, Missing, Insecure, Not visible, Incorrect fit, Dirty, Damaged, Incorrect colour, , Inoperative</t>
  </si>
  <si>
    <t>Daytime running lamps inop, N/S/R Tail light inoperative, Fog light inoperative, N/S/R lamp showing white light or wrong colour, O/S/R Tail light inoperative, O/S/R Lamp showing white light or wrong colour, N/S/R Marker light inoperative/damaged, O/S/R Marker light inoperative/damaged, Reverse lamp inoperative, Side marker lamp inoperative, Missing, Lamp dim, Incorrect colour, Incorrectly positioned, Flickers, Affected by other lamp, More than two fog lamps fitted, Damaged, Insecure, Corroded, Lamps don't meet legal requirements, , Inoperative</t>
  </si>
  <si>
    <t>Daytime running lamps inop, Fog light inoperative, Missing, Lamp dim, Incorrect colour, Incorrectly positioned, Flickers, Affected by other lamp, More than two fog lamps fitted, Damaged, Insecure, Corroded, Lamps don't meet legal requirements, , Inoperative</t>
  </si>
  <si>
    <t xml:space="preserve">Reflectors/markings missing/insecure, Reflectors/markings incorrectly positioned, Reflectors/markings not clearly visible, Reflectors/markings incorrect type/not conforming to legals, Reflectors/markings dirty/ineffective, Reflectors/markings broken/damaged/incomplete, Reflectors/markings not of the appropriate colour, Incorrectly positioned, Missing, Insecure, Not visible, Incorrect fit, Dirty, Damaged, Incorrect colour, </t>
  </si>
  <si>
    <t xml:space="preserve">Lens cracked, Lens insecure, Lens Missing, Direction indicator lamp inoperative, Hazard warning inoperative, Side repeater lamp inoperative, N/S/F indicator inoperative, N/S/F indicator Lens Cracked/insecure, N/S repeater indicator inoperative, O/S/F Indicator inoperative, O/S/F Indicator lens cracked/insecure, O/S Repeater indicator inoperative, N/S/R Indicator inoperative, N/S/R indicator lens cracked/insecure, O/S/R Indicator inoperative, O/S/R indicator lens cracked/insecure, Missing, Inoperative, Incorrectly positioned, Insecure, Damaged, Incorrect colour, Illumination affected by another lamp, </t>
  </si>
  <si>
    <t>N/S/R Stop light inoperative, O/S/R Stop light inoperative, N/S/R Stop lamp showing white light or wrong colour, O/S/R Stop Lamp showing white light or wrong colour, Missing, Insecure, Broken, Lamp dim, Incorrect colour, Incorrectly positioned, Flickers, Affected by other lamp, More than two fog lamps fitted, Not symmetrical, Light intensity different, , Inoperative</t>
  </si>
  <si>
    <t xml:space="preserve">Locking collar seized, Grease nipple missing, Worn, Worn adjusting mechanism, Return spring missing, Clevis pin seized, Clevis pin worn, S cam worn, S cam bushes worn, Cam shaft worn, Corrosion, Damage, Abnormal movement, Insecure, Missing, Distorted part, Cracked, Exposed to excessive heat, </t>
  </si>
  <si>
    <t xml:space="preserve">N/S disc/drum cracked, O/S disc/drum cracked, N/S disc/drum worn, O/S disc/drum worn, Drum ovality, Excessive disc run out, O/S Wheel bearing worn, N/S wheel bearing worn, Deep groove, Disc/drum cracked, Disc/drum worn, Excessive Lift, Cracked, Loose, Worn, Missing, Insecure, Not working, Disconnected, Leak, Insecure part, Damaged, Corroded, Abnormal movement, Missing part, Excessively deformed, Corrosion, Damage, Distorted part, Leaking, Exposed to excessive heat, </t>
  </si>
  <si>
    <t xml:space="preserve">N/S/F Actuator leaking, N/S/F Actuator loose/damaged, Worn, O/S/F Actuator leaking, O/S/F Actuator loose/damaged, N/S/ 2nd steer Actuator leaking, N/S/ 2nd steer Actuator loose/damaged, O/S/ 2nd steer Actuator leaking, O/S/ 2nd steer Actuator loose/damaged, N/S/ 3rd axle Actuator leaking, N/S/ 3rd axle Actuator loose/damaged, O/S/ 3rd axle Actuator leaking, O/S/ 3rd axle Actuator loose/damaged, N/S/ 4th axle Actuator leaking, N/S/ 4th axle Actuator loose/damaged, O/S/ 4th axle Actuator leaking, O/S/ 4th axle Actuator loose/damaged, Corrosion, Damage, Abnormal movement, Insecure, Missing, Distorted part, Leaking, Bulging, Exposed to excessive heat, Cracked, </t>
  </si>
  <si>
    <t xml:space="preserve">Gauge reading drops when pedal depressed, Leak, Anti-lock braking system not fitted, Anti-lock warning lamps not correct, Not fitted, Hand control valve cracked, Hand control valve insecure, Hand control valve not retained in off position, Hand control valve not retained in on position, Hand control cannot be operated from driving position, Air leak from hand control valve, Unable to be operated, Insecure, Fractured, Cracked, Damaged, Corroded, Wear, Excessive wear, Malfunctioning, Hydraulic system Pedal creeps down when depressed, Hydraulic system Pedal is spongy when depressed, Pedal creeps down when depressed, Sponginess when pedal depressed, Pedal does not dip when engine started, Worn, Corrosion, Damage, Abnormal movement, Missing, Distorted part, Leaking, Hose Bulging, Exposed to excessive heat, </t>
  </si>
  <si>
    <t xml:space="preserve">Worn, Corrosion, Damage, Abnormal movement, Insecure, Missing, Distorted part, Leaking, Exposed to excessive heat, Cracked, </t>
  </si>
  <si>
    <t xml:space="preserve">Linkage adrift/damaged, Linkage worn, Air leak from valve, Worn, Corrosion, Damage, Abnormal movement, Insecure, Missing, Distorted part, Leaking, Exposed to excessive heat, Cracked, </t>
  </si>
  <si>
    <t xml:space="preserve">ABS/EBS inoperative, ABS/EBS warning not following correct sequence, Warning, ABS/EBS warning, Warning light not visible, Impeded in its travel, System pressure not maintained, Air leak from brake valve, Air pressure gauge drops when pedal applied, An ABS/ESC system component missing/damaged, ABS/ESC system wiring damaged, EBS warning device malfunction/faulty/connecting lead missing, Gauge reading drops when pedal depressed, Leak, Pedal creeps down when depressed, Sponginess when pedal depressed, Pedal does not dip when engine started, Anti - lock braking system not fitted, Not fitted, Anti - lock warning lamps not correct, ABS inoperative, </t>
  </si>
  <si>
    <t xml:space="preserve">Missing, Inoperative, Damaged, Contaminated, Insecure, Components fault, Heat shield missing, Overheating, Exhaust leak, Oil Leak, Gas leak, Badly positioned, Wiring insecure, Inadequate clearance, </t>
  </si>
  <si>
    <t>Customer informed, No action, Parts Ordered, Reported</t>
  </si>
  <si>
    <t>Please enter the potential defect descriptions seprated by a comma. E.g. Damaged, Discolouration, Cracked, Insecure</t>
  </si>
  <si>
    <t>Type Question 1 Here</t>
  </si>
  <si>
    <t>Question Type</t>
  </si>
  <si>
    <t>Sheet Configuration</t>
  </si>
  <si>
    <r>
      <t xml:space="preserve">Which </t>
    </r>
    <r>
      <rPr>
        <b/>
        <sz val="11"/>
        <color theme="1"/>
        <rFont val="Calibri"/>
        <family val="2"/>
        <scheme val="minor"/>
      </rPr>
      <t>Asset Types</t>
    </r>
    <r>
      <rPr>
        <sz val="11"/>
        <color theme="1"/>
        <rFont val="Calibri"/>
        <family val="2"/>
        <scheme val="minor"/>
      </rPr>
      <t xml:space="preserve"> should this sheet be available to?</t>
    </r>
  </si>
  <si>
    <t>r2c Staff Use</t>
  </si>
  <si>
    <t>IM Help?</t>
  </si>
  <si>
    <t>Optional text box</t>
  </si>
  <si>
    <t>M</t>
  </si>
  <si>
    <t>Mandatory text box</t>
  </si>
  <si>
    <t>D</t>
  </si>
  <si>
    <t>Date question</t>
  </si>
  <si>
    <t>Y</t>
  </si>
  <si>
    <t>Yes/No question</t>
  </si>
  <si>
    <t>N</t>
  </si>
  <si>
    <t>Number keypad</t>
  </si>
  <si>
    <t>Yes</t>
  </si>
  <si>
    <t>Please Select</t>
  </si>
  <si>
    <t>No</t>
  </si>
  <si>
    <t>N/A</t>
  </si>
  <si>
    <r>
      <t xml:space="preserve">Is this sheet for a </t>
    </r>
    <r>
      <rPr>
        <b/>
        <sz val="11"/>
        <color theme="1"/>
        <rFont val="Calibri"/>
        <family val="2"/>
        <scheme val="minor"/>
      </rPr>
      <t xml:space="preserve">Service, Inspection or Safety Inspection </t>
    </r>
    <r>
      <rPr>
        <sz val="11"/>
        <color theme="1"/>
        <rFont val="Calibri"/>
        <family val="2"/>
        <scheme val="minor"/>
      </rPr>
      <t>(PMI)?</t>
    </r>
  </si>
  <si>
    <r>
      <t xml:space="preserve">What should the sheet or Job be </t>
    </r>
    <r>
      <rPr>
        <b/>
        <sz val="11"/>
        <color theme="1"/>
        <rFont val="Calibri"/>
        <family val="2"/>
        <scheme val="minor"/>
      </rPr>
      <t>Named</t>
    </r>
    <r>
      <rPr>
        <sz val="11"/>
        <color theme="1"/>
        <rFont val="Calibri"/>
        <family val="2"/>
        <scheme val="minor"/>
      </rPr>
      <t>?</t>
    </r>
  </si>
  <si>
    <r>
      <t>Should the sheet include any optional</t>
    </r>
    <r>
      <rPr>
        <b/>
        <sz val="11"/>
        <color theme="1"/>
        <rFont val="Calibri"/>
        <family val="2"/>
        <scheme val="minor"/>
      </rPr>
      <t xml:space="preserve"> Additional Tasks</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</si>
</sst>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6"/>
      <color theme="1"/>
      <name val="Calibri"/>
      <family val="2"/>
      <scheme val="minor"/>
    </font>
    <font>
      <b/>
      <sz val="18"/>
      <color theme="0"/>
      <name val="Calibri"/>
      <family val="2"/>
      <scheme val="minor"/>
    </font>
    <font>
      <b/>
      <sz val="16"/>
      <color theme="0"/>
      <name val="Calibri"/>
      <family val="2"/>
      <scheme val="minor"/>
    </font>
    <font>
      <b/>
      <sz val="11"/>
      <color theme="1"/>
      <name val="Calibri"/>
      <family val="2"/>
      <scheme val="minor"/>
    </font>
    <font>
      <sz val="14"/>
      <color theme="1"/>
      <name val="Calibri"/>
      <family val="2"/>
      <scheme val="minor"/>
    </font>
    <font>
      <b/>
      <sz val="18"/>
      <color theme="0" tint="-0.499984740745262"/>
      <name val="Century Gothic"/>
      <family val="2"/>
    </font>
    <font>
      <b/>
      <sz val="11"/>
      <color theme="0" tint="-0.499984740745262"/>
      <name val="Calibri"/>
      <family val="2"/>
      <scheme val="minor"/>
    </font>
    <font>
      <b/>
      <sz val="14"/>
      <color theme="0"/>
      <name val="Century Gothic"/>
      <family val="2"/>
    </font>
    <font>
      <b/>
      <sz val="36"/>
      <color rgb="FFFF0000"/>
      <name val="Calibri"/>
      <family val="2"/>
      <scheme val="minor"/>
    </font>
    <font>
      <sz val="8"/>
      <color rgb="FF000000"/>
      <name val="Segoe UI"/>
      <family val="2"/>
    </font>
    <font>
      <u/>
      <sz val="11"/>
      <color theme="10"/>
      <name val="Calibri"/>
      <family val="2"/>
      <scheme val="minor"/>
    </font>
    <font>
      <sz val="11"/>
      <name val="Calibri"/>
      <family val="2"/>
      <scheme val="minor"/>
    </font>
    <font>
      <sz val="11"/>
      <color theme="0" tint="-0.34998626667073579"/>
      <name val="Calibri"/>
      <family val="2"/>
      <scheme val="minor"/>
    </font>
  </fonts>
  <fills count="4">
    <fill>
      <patternFill patternType="none"/>
    </fill>
    <fill>
      <patternFill patternType="gray125"/>
    </fill>
    <fill>
      <patternFill patternType="solid">
        <fgColor rgb="FFF36523"/>
        <bgColor indexed="64"/>
      </patternFill>
    </fill>
    <fill>
      <patternFill patternType="solid">
        <fgColor theme="0" tint="-0.14999847407452621"/>
        <bgColor indexed="64"/>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37">
    <xf numFmtId="0" fontId="0" fillId="0" borderId="0" xfId="0"/>
    <xf numFmtId="0" fontId="0" fillId="0" borderId="0" xfId="0"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0" xfId="0" applyFont="1" applyAlignment="1">
      <alignment vertical="center"/>
    </xf>
    <xf numFmtId="0" fontId="0" fillId="0" borderId="3" xfId="0" applyBorder="1" applyAlignment="1">
      <alignment vertical="center" wrapText="1"/>
    </xf>
    <xf numFmtId="0" fontId="3" fillId="2" borderId="3" xfId="0" applyFont="1" applyFill="1" applyBorder="1" applyAlignment="1">
      <alignment horizontal="center" vertical="center" wrapText="1"/>
    </xf>
    <xf numFmtId="0" fontId="0" fillId="0" borderId="0" xfId="0" applyAlignment="1">
      <alignment vertical="center" wrapText="1"/>
    </xf>
    <xf numFmtId="0" fontId="0" fillId="0" borderId="7" xfId="0" applyBorder="1" applyAlignment="1">
      <alignment horizontal="right" vertical="center" indent="3"/>
    </xf>
    <xf numFmtId="0" fontId="0" fillId="0" borderId="7" xfId="0" applyBorder="1" applyAlignment="1">
      <alignment horizontal="right" vertical="center" wrapText="1" indent="3"/>
    </xf>
    <xf numFmtId="0" fontId="1" fillId="0" borderId="0" xfId="0" applyFont="1" applyAlignment="1">
      <alignment vertical="center" wrapText="1"/>
    </xf>
    <xf numFmtId="0" fontId="0" fillId="0" borderId="6" xfId="0" applyBorder="1" applyAlignment="1">
      <alignment horizontal="right" vertical="center" indent="3"/>
    </xf>
    <xf numFmtId="0" fontId="8" fillId="2"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9" fillId="0" borderId="0" xfId="0" applyFont="1" applyAlignment="1">
      <alignment vertical="center"/>
    </xf>
    <xf numFmtId="0" fontId="11" fillId="0" borderId="0" xfId="1" applyAlignment="1">
      <alignment horizontal="center" vertical="center"/>
    </xf>
    <xf numFmtId="0" fontId="0" fillId="0" borderId="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3" xfId="0" applyBorder="1" applyAlignment="1" applyProtection="1">
      <alignment vertical="center" wrapText="1"/>
      <protection locked="0"/>
    </xf>
    <xf numFmtId="0" fontId="0" fillId="0" borderId="0" xfId="0" applyAlignment="1" applyProtection="1">
      <alignment vertical="center"/>
      <protection locked="0"/>
    </xf>
    <xf numFmtId="0" fontId="7" fillId="0" borderId="0" xfId="0" applyFont="1" applyAlignment="1">
      <alignment horizontal="center" vertical="center"/>
    </xf>
    <xf numFmtId="0" fontId="12" fillId="0" borderId="0" xfId="0" applyFont="1" applyAlignment="1">
      <alignment vertical="center"/>
    </xf>
    <xf numFmtId="0" fontId="6" fillId="0" borderId="0" xfId="0" applyFont="1" applyAlignment="1">
      <alignment horizontal="center" vertical="center"/>
    </xf>
    <xf numFmtId="0" fontId="13" fillId="0" borderId="0" xfId="0" applyFont="1" applyAlignment="1">
      <alignment vertical="center"/>
    </xf>
    <xf numFmtId="0" fontId="6" fillId="0" borderId="7" xfId="0" applyFont="1" applyBorder="1" applyAlignment="1">
      <alignment horizontal="center" vertical="center"/>
    </xf>
    <xf numFmtId="0" fontId="0" fillId="0" borderId="0" xfId="0" applyAlignment="1">
      <alignment horizontal="right" vertical="center" indent="3"/>
    </xf>
    <xf numFmtId="0" fontId="13" fillId="0" borderId="7" xfId="0" applyFont="1" applyBorder="1" applyAlignment="1">
      <alignment vertical="center"/>
    </xf>
    <xf numFmtId="0" fontId="1" fillId="0" borderId="0" xfId="0" applyFont="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7" xfId="0" applyFont="1" applyBorder="1" applyAlignment="1">
      <alignment horizontal="center" vertical="center"/>
    </xf>
    <xf numFmtId="0" fontId="7" fillId="0" borderId="7" xfId="0" applyFont="1" applyBorder="1" applyAlignment="1">
      <alignment horizontal="center" vertical="center"/>
    </xf>
    <xf numFmtId="0" fontId="0" fillId="0" borderId="7" xfId="0"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AA$1" lockText="1"/>
</file>

<file path=xl/ctrlProps/ctrlProp10.xml><?xml version="1.0" encoding="utf-8"?>
<formControlPr xmlns="http://schemas.microsoft.com/office/spreadsheetml/2009/9/main" objectType="CheckBox" fmlaLink="AB3" lockText="1"/>
</file>

<file path=xl/ctrlProps/ctrlProp11.xml><?xml version="1.0" encoding="utf-8"?>
<formControlPr xmlns="http://schemas.microsoft.com/office/spreadsheetml/2009/9/main" objectType="CheckBox" fmlaLink="AC3" lockText="1"/>
</file>

<file path=xl/ctrlProps/ctrlProp12.xml><?xml version="1.0" encoding="utf-8"?>
<formControlPr xmlns="http://schemas.microsoft.com/office/spreadsheetml/2009/9/main" objectType="CheckBox" fmlaLink="AD3" lockText="1"/>
</file>

<file path=xl/ctrlProps/ctrlProp13.xml><?xml version="1.0" encoding="utf-8"?>
<formControlPr xmlns="http://schemas.microsoft.com/office/spreadsheetml/2009/9/main" objectType="CheckBox" fmlaLink="AE3" lockText="1"/>
</file>

<file path=xl/ctrlProps/ctrlProp14.xml><?xml version="1.0" encoding="utf-8"?>
<formControlPr xmlns="http://schemas.microsoft.com/office/spreadsheetml/2009/9/main" objectType="CheckBox" fmlaLink="$AI$1" lockText="1"/>
</file>

<file path=xl/ctrlProps/ctrlProp2.xml><?xml version="1.0" encoding="utf-8"?>
<formControlPr xmlns="http://schemas.microsoft.com/office/spreadsheetml/2009/9/main" objectType="CheckBox" fmlaLink="$AB$1" lockText="1"/>
</file>

<file path=xl/ctrlProps/ctrlProp3.xml><?xml version="1.0" encoding="utf-8"?>
<formControlPr xmlns="http://schemas.microsoft.com/office/spreadsheetml/2009/9/main" objectType="CheckBox" fmlaLink="$AC$1" lockText="1"/>
</file>

<file path=xl/ctrlProps/ctrlProp4.xml><?xml version="1.0" encoding="utf-8"?>
<formControlPr xmlns="http://schemas.microsoft.com/office/spreadsheetml/2009/9/main" objectType="CheckBox" fmlaLink="$AD$1" lockText="1"/>
</file>

<file path=xl/ctrlProps/ctrlProp5.xml><?xml version="1.0" encoding="utf-8"?>
<formControlPr xmlns="http://schemas.microsoft.com/office/spreadsheetml/2009/9/main" objectType="CheckBox" fmlaLink="$AE$1" lockText="1"/>
</file>

<file path=xl/ctrlProps/ctrlProp6.xml><?xml version="1.0" encoding="utf-8"?>
<formControlPr xmlns="http://schemas.microsoft.com/office/spreadsheetml/2009/9/main" objectType="CheckBox" fmlaLink="$AF$1" lockText="1"/>
</file>

<file path=xl/ctrlProps/ctrlProp7.xml><?xml version="1.0" encoding="utf-8"?>
<formControlPr xmlns="http://schemas.microsoft.com/office/spreadsheetml/2009/9/main" objectType="CheckBox" fmlaLink="$AG$1" lockText="1"/>
</file>

<file path=xl/ctrlProps/ctrlProp8.xml><?xml version="1.0" encoding="utf-8"?>
<formControlPr xmlns="http://schemas.microsoft.com/office/spreadsheetml/2009/9/main" objectType="CheckBox" fmlaLink="$AH$1" lockText="1"/>
</file>

<file path=xl/ctrlProps/ctrlProp9.xml><?xml version="1.0" encoding="utf-8"?>
<formControlPr xmlns="http://schemas.microsoft.com/office/spreadsheetml/2009/9/main" objectType="CheckBox" fmlaLink="AA3" lockText="1"/>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guides.r2conline.com/inspect-question-examples/" TargetMode="External"/><Relationship Id="rId4" Type="http://schemas.openxmlformats.org/officeDocument/2006/relationships/hyperlink" Target="https://guides.r2conline.com/spawned-task-examples/" TargetMode="External"/></Relationships>
</file>

<file path=xl/drawings/drawing1.xml><?xml version="1.0" encoding="utf-8"?>
<xdr:wsDr xmlns:xdr="http://schemas.openxmlformats.org/drawingml/2006/spreadsheetDrawing" xmlns:a="http://schemas.openxmlformats.org/drawingml/2006/main">
  <xdr:twoCellAnchor>
    <xdr:from>
      <xdr:col>4</xdr:col>
      <xdr:colOff>334433</xdr:colOff>
      <xdr:row>0</xdr:row>
      <xdr:rowOff>42333</xdr:rowOff>
    </xdr:from>
    <xdr:to>
      <xdr:col>4</xdr:col>
      <xdr:colOff>4791075</xdr:colOff>
      <xdr:row>4</xdr:row>
      <xdr:rowOff>10584</xdr:rowOff>
    </xdr:to>
    <xdr:sp macro="" textlink="">
      <xdr:nvSpPr>
        <xdr:cNvPr id="2" name="Speech Bubble: Rectangle 1">
          <a:extLst>
            <a:ext uri="{FF2B5EF4-FFF2-40B4-BE49-F238E27FC236}">
              <a16:creationId xmlns:a16="http://schemas.microsoft.com/office/drawing/2014/main" id="{00000000-0008-0000-0000-000002000000}"/>
            </a:ext>
          </a:extLst>
        </xdr:cNvPr>
        <xdr:cNvSpPr/>
      </xdr:nvSpPr>
      <xdr:spPr>
        <a:xfrm>
          <a:off x="7795683" y="42333"/>
          <a:ext cx="4456642" cy="952501"/>
        </a:xfrm>
        <a:prstGeom prst="wedgeRectCallout">
          <a:avLst/>
        </a:prstGeom>
        <a:solidFill>
          <a:schemeClr val="tx1">
            <a:lumMod val="65000"/>
            <a:lumOff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atin typeface="Century Gothic" panose="020B0502020202020204" pitchFamily="34" charset="0"/>
            </a:rPr>
            <a:t>Defect options should relate to the question, options are seperated by a comma.</a:t>
          </a:r>
        </a:p>
      </xdr:txBody>
    </xdr:sp>
    <xdr:clientData/>
  </xdr:twoCellAnchor>
  <xdr:twoCellAnchor>
    <xdr:from>
      <xdr:col>5</xdr:col>
      <xdr:colOff>581026</xdr:colOff>
      <xdr:row>0</xdr:row>
      <xdr:rowOff>95251</xdr:rowOff>
    </xdr:from>
    <xdr:to>
      <xdr:col>6</xdr:col>
      <xdr:colOff>2084916</xdr:colOff>
      <xdr:row>4</xdr:row>
      <xdr:rowOff>21169</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3193184" y="95251"/>
          <a:ext cx="5140324" cy="1174751"/>
          <a:chOff x="13193184" y="1365250"/>
          <a:chExt cx="5140324" cy="1301751"/>
        </a:xfrm>
      </xdr:grpSpPr>
      <xdr:sp macro="" textlink="">
        <xdr:nvSpPr>
          <xdr:cNvPr id="3" name="Speech Bubble: Rectangle 2">
            <a:extLst>
              <a:ext uri="{FF2B5EF4-FFF2-40B4-BE49-F238E27FC236}">
                <a16:creationId xmlns:a16="http://schemas.microsoft.com/office/drawing/2014/main" id="{00000000-0008-0000-0000-000003000000}"/>
              </a:ext>
            </a:extLst>
          </xdr:cNvPr>
          <xdr:cNvSpPr/>
        </xdr:nvSpPr>
        <xdr:spPr>
          <a:xfrm>
            <a:off x="13193184" y="1365251"/>
            <a:ext cx="5052483" cy="1301750"/>
          </a:xfrm>
          <a:prstGeom prst="wedgeRectCallout">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GB" sz="1400">
              <a:latin typeface="Century Gothic" panose="020B0502020202020204" pitchFamily="34" charset="0"/>
            </a:endParaRPr>
          </a:p>
        </xdr:txBody>
      </xdr:sp>
      <xdr:sp macro="" textlink="">
        <xdr:nvSpPr>
          <xdr:cNvPr id="4" name="Speech Bubble: Rectangle 3">
            <a:extLst>
              <a:ext uri="{FF2B5EF4-FFF2-40B4-BE49-F238E27FC236}">
                <a16:creationId xmlns:a16="http://schemas.microsoft.com/office/drawing/2014/main" id="{00000000-0008-0000-0000-000004000000}"/>
              </a:ext>
            </a:extLst>
          </xdr:cNvPr>
          <xdr:cNvSpPr/>
        </xdr:nvSpPr>
        <xdr:spPr>
          <a:xfrm>
            <a:off x="13242925" y="1365250"/>
            <a:ext cx="5090583" cy="1298575"/>
          </a:xfrm>
          <a:prstGeom prst="wedgeRectCallout">
            <a:avLst>
              <a:gd name="adj1" fmla="val 21002"/>
              <a:gd name="adj2" fmla="val 62500"/>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atin typeface="Century Gothic" panose="020B0502020202020204" pitchFamily="34" charset="0"/>
              </a:rPr>
              <a:t>Open and Closed Defects can be standard or more bespoke to the question or customer.</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165100</xdr:colOff>
          <xdr:row>4</xdr:row>
          <xdr:rowOff>44450</xdr:rowOff>
        </xdr:from>
        <xdr:to>
          <xdr:col>4</xdr:col>
          <xdr:colOff>419100</xdr:colOff>
          <xdr:row>4</xdr:row>
          <xdr:rowOff>228600</xdr:rowOff>
        </xdr:to>
        <xdr:sp macro="" textlink="">
          <xdr:nvSpPr>
            <xdr:cNvPr id="1041" name="AllAssets"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4</xdr:row>
          <xdr:rowOff>44450</xdr:rowOff>
        </xdr:from>
        <xdr:to>
          <xdr:col>4</xdr:col>
          <xdr:colOff>1047750</xdr:colOff>
          <xdr:row>4</xdr:row>
          <xdr:rowOff>228600</xdr:rowOff>
        </xdr:to>
        <xdr:sp macro="" textlink="">
          <xdr:nvSpPr>
            <xdr:cNvPr id="1042" name="Ancillary"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Ancillary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1041400</xdr:colOff>
          <xdr:row>4</xdr:row>
          <xdr:rowOff>44450</xdr:rowOff>
        </xdr:from>
        <xdr:to>
          <xdr:col>5</xdr:col>
          <xdr:colOff>215900</xdr:colOff>
          <xdr:row>4</xdr:row>
          <xdr:rowOff>219075</xdr:rowOff>
        </xdr:to>
        <xdr:sp macro="" textlink="">
          <xdr:nvSpPr>
            <xdr:cNvPr id="1043" name="Car"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4</xdr:row>
          <xdr:rowOff>44450</xdr:rowOff>
        </xdr:from>
        <xdr:to>
          <xdr:col>5</xdr:col>
          <xdr:colOff>1562100</xdr:colOff>
          <xdr:row>4</xdr:row>
          <xdr:rowOff>209550</xdr:rowOff>
        </xdr:to>
        <xdr:sp macro="" textlink="">
          <xdr:nvSpPr>
            <xdr:cNvPr id="1044" name="GPE"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General Purpose Equipment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1581150</xdr:colOff>
          <xdr:row>4</xdr:row>
          <xdr:rowOff>44450</xdr:rowOff>
        </xdr:from>
        <xdr:to>
          <xdr:col>5</xdr:col>
          <xdr:colOff>2724150</xdr:colOff>
          <xdr:row>4</xdr:row>
          <xdr:rowOff>228600</xdr:rowOff>
        </xdr:to>
        <xdr:sp macro="" textlink="">
          <xdr:nvSpPr>
            <xdr:cNvPr id="1045" name="LE"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Lifting Equipment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2597150</xdr:colOff>
          <xdr:row>4</xdr:row>
          <xdr:rowOff>44450</xdr:rowOff>
        </xdr:from>
        <xdr:to>
          <xdr:col>5</xdr:col>
          <xdr:colOff>3143250</xdr:colOff>
          <xdr:row>4</xdr:row>
          <xdr:rowOff>228600</xdr:rowOff>
        </xdr:to>
        <xdr:sp macro="" textlink="">
          <xdr:nvSpPr>
            <xdr:cNvPr id="1046" name="Rigid"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Rigid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3048000</xdr:colOff>
          <xdr:row>4</xdr:row>
          <xdr:rowOff>44450</xdr:rowOff>
        </xdr:from>
        <xdr:to>
          <xdr:col>5</xdr:col>
          <xdr:colOff>3600450</xdr:colOff>
          <xdr:row>4</xdr:row>
          <xdr:rowOff>219075</xdr:rowOff>
        </xdr:to>
        <xdr:sp macro="" textlink="">
          <xdr:nvSpPr>
            <xdr:cNvPr id="1047" name="Tractor"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Tractor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4165600</xdr:colOff>
          <xdr:row>4</xdr:row>
          <xdr:rowOff>44450</xdr:rowOff>
        </xdr:from>
        <xdr:to>
          <xdr:col>6</xdr:col>
          <xdr:colOff>209550</xdr:colOff>
          <xdr:row>4</xdr:row>
          <xdr:rowOff>228600</xdr:rowOff>
        </xdr:to>
        <xdr:sp macro="" textlink="">
          <xdr:nvSpPr>
            <xdr:cNvPr id="1048" name="Van"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Van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xdr:row>
          <xdr:rowOff>38100</xdr:rowOff>
        </xdr:from>
        <xdr:to>
          <xdr:col>4</xdr:col>
          <xdr:colOff>400050</xdr:colOff>
          <xdr:row>5</xdr:row>
          <xdr:rowOff>219075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5</xdr:row>
          <xdr:rowOff>38100</xdr:rowOff>
        </xdr:from>
        <xdr:to>
          <xdr:col>4</xdr:col>
          <xdr:colOff>1314450</xdr:colOff>
          <xdr:row>5</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Tyre Check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xdr:row>
          <xdr:rowOff>44450</xdr:rowOff>
        </xdr:from>
        <xdr:to>
          <xdr:col>5</xdr:col>
          <xdr:colOff>847725</xdr:colOff>
          <xdr:row>5</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Brake Check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5</xdr:row>
          <xdr:rowOff>38100</xdr:rowOff>
        </xdr:from>
        <xdr:to>
          <xdr:col>5</xdr:col>
          <xdr:colOff>1866900</xdr:colOff>
          <xdr:row>5</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Limiter Check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2051050</xdr:colOff>
          <xdr:row>5</xdr:row>
          <xdr:rowOff>38100</xdr:rowOff>
        </xdr:from>
        <xdr:to>
          <xdr:col>5</xdr:col>
          <xdr:colOff>2876550</xdr:colOff>
          <xdr:row>5</xdr:row>
          <xdr:rowOff>219075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Tacho Check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3651250</xdr:colOff>
          <xdr:row>4</xdr:row>
          <xdr:rowOff>44450</xdr:rowOff>
        </xdr:from>
        <xdr:to>
          <xdr:col>5</xdr:col>
          <xdr:colOff>4191000</xdr:colOff>
          <xdr:row>4</xdr:row>
          <xdr:rowOff>238125</xdr:rowOff>
        </xdr:to>
        <xdr:sp macro="" textlink="">
          <xdr:nvSpPr>
            <xdr:cNvPr id="1065" name="Van"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Trailer</a:t>
              </a:r>
            </a:p>
          </xdr:txBody>
        </xdr:sp>
        <xdr:clientData fLocksWithSheet="0"/>
      </xdr:twoCellAnchor>
    </mc:Choice>
    <mc:Fallback/>
  </mc:AlternateContent>
  <xdr:twoCellAnchor editAs="oneCell">
    <xdr:from>
      <xdr:col>2</xdr:col>
      <xdr:colOff>4495800</xdr:colOff>
      <xdr:row>7</xdr:row>
      <xdr:rowOff>123825</xdr:rowOff>
    </xdr:from>
    <xdr:to>
      <xdr:col>5</xdr:col>
      <xdr:colOff>219075</xdr:colOff>
      <xdr:row>8</xdr:row>
      <xdr:rowOff>152400</xdr:rowOff>
    </xdr:to>
    <xdr:grpSp>
      <xdr:nvGrpSpPr>
        <xdr:cNvPr id="9" name="Group 8">
          <a:extLst>
            <a:ext uri="{FF2B5EF4-FFF2-40B4-BE49-F238E27FC236}">
              <a16:creationId xmlns:a16="http://schemas.microsoft.com/office/drawing/2014/main" id="{AADBB6DE-F9A1-6FA7-616F-6091DDAF191C}"/>
            </a:ext>
          </a:extLst>
        </xdr:cNvPr>
        <xdr:cNvGrpSpPr/>
      </xdr:nvGrpSpPr>
      <xdr:grpSpPr>
        <a:xfrm>
          <a:off x="5334000" y="2111375"/>
          <a:ext cx="1739900" cy="288925"/>
          <a:chOff x="5334000" y="2114550"/>
          <a:chExt cx="1739900" cy="285750"/>
        </a:xfrm>
      </xdr:grpSpPr>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FAA228D-0445-42B9-A962-9DEB437E40DF}"/>
              </a:ext>
            </a:extLst>
          </xdr:cNvPr>
          <xdr:cNvSpPr/>
        </xdr:nvSpPr>
        <xdr:spPr>
          <a:xfrm>
            <a:off x="5334000" y="2114550"/>
            <a:ext cx="1739900" cy="2825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Question Help Videos https://guides.r2conline.com/inspect-question-examples/os	</a:t>
            </a:r>
          </a:p>
        </xdr:txBody>
      </xdr:sp>
      <xdr:pic>
        <xdr:nvPicPr>
          <xdr:cNvPr id="3" name="Graphic 2" descr="Presentation with media with solid fill">
            <a:extLst>
              <a:ext uri="{FF2B5EF4-FFF2-40B4-BE49-F238E27FC236}">
                <a16:creationId xmlns:a16="http://schemas.microsoft.com/office/drawing/2014/main" id="{4E334DDC-13D7-40AA-ACC3-A915A92B74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94340" y="2134375"/>
            <a:ext cx="266906" cy="265925"/>
          </a:xfrm>
          <a:prstGeom prst="rect">
            <a:avLst/>
          </a:prstGeom>
        </xdr:spPr>
      </xdr:pic>
    </xdr:grpSp>
    <xdr:clientData/>
  </xdr:twoCellAnchor>
  <xdr:twoCellAnchor editAs="oneCell">
    <xdr:from>
      <xdr:col>5</xdr:col>
      <xdr:colOff>3038474</xdr:colOff>
      <xdr:row>4</xdr:row>
      <xdr:rowOff>266700</xdr:rowOff>
    </xdr:from>
    <xdr:to>
      <xdr:col>6</xdr:col>
      <xdr:colOff>219074</xdr:colOff>
      <xdr:row>6</xdr:row>
      <xdr:rowOff>35</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9F75C558-8313-3DD3-F14A-0DE414559808}"/>
            </a:ext>
          </a:extLst>
        </xdr:cNvPr>
        <xdr:cNvSpPr/>
      </xdr:nvSpPr>
      <xdr:spPr>
        <a:xfrm>
          <a:off x="9896474" y="1428750"/>
          <a:ext cx="1724025" cy="28578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Task Help Videos https://guides.r2conline.com/inspect-question-examples/os	</a:t>
          </a:r>
        </a:p>
      </xdr:txBody>
    </xdr:sp>
    <xdr:clientData/>
  </xdr:twoCellAnchor>
  <xdr:twoCellAnchor>
    <xdr:from>
      <xdr:col>5</xdr:col>
      <xdr:colOff>4398150</xdr:colOff>
      <xdr:row>5</xdr:row>
      <xdr:rowOff>10082</xdr:rowOff>
    </xdr:from>
    <xdr:to>
      <xdr:col>6</xdr:col>
      <xdr:colOff>118943</xdr:colOff>
      <xdr:row>6</xdr:row>
      <xdr:rowOff>0</xdr:rowOff>
    </xdr:to>
    <xdr:pic>
      <xdr:nvPicPr>
        <xdr:cNvPr id="8" name="Graphic 7" descr="Presentation with media with solid fill">
          <a:extLst>
            <a:ext uri="{FF2B5EF4-FFF2-40B4-BE49-F238E27FC236}">
              <a16:creationId xmlns:a16="http://schemas.microsoft.com/office/drawing/2014/main" id="{0C1CF97E-36A4-3976-1E70-FD2EDEB446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256150" y="1448357"/>
          <a:ext cx="264218" cy="26614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ssets.publishing.service.gov.uk/media/6863d7273464d9c0ad609db8/hgv-inspection-manual.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B96"/>
  <sheetViews>
    <sheetView showGridLines="0" tabSelected="1" zoomScale="90" zoomScaleNormal="90" workbookViewId="0">
      <pane xSplit="1" ySplit="6" topLeftCell="B7" activePane="bottomRight" state="frozen"/>
      <selection pane="topRight" activeCell="B1" sqref="B1"/>
      <selection pane="bottomLeft" activeCell="A15" sqref="A15"/>
      <selection pane="bottomRight"/>
    </sheetView>
  </sheetViews>
  <sheetFormatPr defaultColWidth="16.54296875" defaultRowHeight="14.5" x14ac:dyDescent="0.35"/>
  <cols>
    <col min="1" max="1" width="5.26953125" style="3" customWidth="1"/>
    <col min="2" max="2" width="9.81640625" style="1" bestFit="1" customWidth="1"/>
    <col min="3" max="3" width="83" style="4" bestFit="1" customWidth="1"/>
    <col min="4" max="4" width="8.54296875" style="1" customWidth="1"/>
    <col min="5" max="5" width="73.81640625" style="4" customWidth="1"/>
    <col min="6" max="6" width="52" style="4" bestFit="1" customWidth="1"/>
    <col min="7" max="7" width="36.1796875" style="4" bestFit="1" customWidth="1"/>
    <col min="8" max="16384" width="16.54296875" style="4"/>
  </cols>
  <sheetData>
    <row r="1" spans="1:28" x14ac:dyDescent="0.35">
      <c r="D1" s="4"/>
      <c r="AA1" s="2" t="s">
        <v>2</v>
      </c>
      <c r="AB1" s="6" t="s">
        <v>3</v>
      </c>
    </row>
    <row r="2" spans="1:28" ht="33.75" customHeight="1" x14ac:dyDescent="0.35">
      <c r="B2" s="32" t="s">
        <v>0</v>
      </c>
      <c r="C2" s="33"/>
      <c r="D2" s="31"/>
      <c r="E2" s="17"/>
      <c r="AA2" s="2" t="s">
        <v>4</v>
      </c>
      <c r="AB2" s="6" t="s">
        <v>5</v>
      </c>
    </row>
    <row r="3" spans="1:28" ht="25" customHeight="1" x14ac:dyDescent="0.35">
      <c r="A3" s="5"/>
      <c r="B3" s="7"/>
      <c r="C3" s="7"/>
      <c r="D3" s="31"/>
      <c r="AA3" s="2" t="s">
        <v>6</v>
      </c>
      <c r="AB3" s="6" t="s">
        <v>184</v>
      </c>
    </row>
    <row r="4" spans="1:28" ht="25" customHeight="1" x14ac:dyDescent="0.35">
      <c r="A4" s="5"/>
      <c r="D4" s="4"/>
      <c r="AA4" s="2" t="s">
        <v>185</v>
      </c>
      <c r="AB4" s="6" t="s">
        <v>186</v>
      </c>
    </row>
    <row r="5" spans="1:28" ht="13.5" customHeight="1" x14ac:dyDescent="0.35">
      <c r="D5" s="4"/>
      <c r="AA5" s="2" t="s">
        <v>187</v>
      </c>
      <c r="AB5" s="6" t="s">
        <v>188</v>
      </c>
    </row>
    <row r="6" spans="1:28" ht="21" x14ac:dyDescent="0.35">
      <c r="A6" s="5"/>
      <c r="B6" s="9" t="s">
        <v>7</v>
      </c>
      <c r="C6" s="9" t="s">
        <v>8</v>
      </c>
      <c r="D6" s="9" t="s">
        <v>1</v>
      </c>
      <c r="E6" s="9" t="s">
        <v>9</v>
      </c>
      <c r="F6" s="9" t="s">
        <v>10</v>
      </c>
      <c r="G6" s="9" t="s">
        <v>11</v>
      </c>
      <c r="AA6" s="2" t="s">
        <v>189</v>
      </c>
      <c r="AB6" s="6" t="s">
        <v>190</v>
      </c>
    </row>
    <row r="7" spans="1:28" x14ac:dyDescent="0.35">
      <c r="A7" s="5"/>
      <c r="B7" s="2"/>
      <c r="C7" s="6" t="s">
        <v>12</v>
      </c>
      <c r="D7" s="2" t="s">
        <v>2</v>
      </c>
      <c r="E7" s="8"/>
      <c r="F7" s="6"/>
      <c r="G7" s="6"/>
      <c r="AA7" s="2" t="s">
        <v>191</v>
      </c>
      <c r="AB7" s="6" t="s">
        <v>192</v>
      </c>
    </row>
    <row r="8" spans="1:28" x14ac:dyDescent="0.35">
      <c r="A8" s="5"/>
      <c r="B8" s="2">
        <v>0</v>
      </c>
      <c r="C8" s="6" t="s">
        <v>13</v>
      </c>
      <c r="D8" s="2" t="s">
        <v>4</v>
      </c>
      <c r="E8" s="8" t="s">
        <v>14</v>
      </c>
      <c r="F8" s="6" t="s">
        <v>176</v>
      </c>
      <c r="G8" s="6" t="s">
        <v>15</v>
      </c>
    </row>
    <row r="9" spans="1:28" ht="43.5" x14ac:dyDescent="0.35">
      <c r="A9" s="5"/>
      <c r="B9" s="2">
        <v>3</v>
      </c>
      <c r="C9" s="6" t="s">
        <v>16</v>
      </c>
      <c r="D9" s="2" t="s">
        <v>4</v>
      </c>
      <c r="E9" s="8" t="s">
        <v>109</v>
      </c>
      <c r="F9" s="6" t="s">
        <v>17</v>
      </c>
      <c r="G9" s="6" t="s">
        <v>15</v>
      </c>
    </row>
    <row r="10" spans="1:28" ht="72.5" x14ac:dyDescent="0.35">
      <c r="A10" s="5"/>
      <c r="B10" s="2">
        <v>17</v>
      </c>
      <c r="C10" s="6" t="s">
        <v>18</v>
      </c>
      <c r="D10" s="2" t="s">
        <v>4</v>
      </c>
      <c r="E10" s="8" t="s">
        <v>110</v>
      </c>
      <c r="F10" s="6" t="s">
        <v>17</v>
      </c>
      <c r="G10" s="6" t="s">
        <v>15</v>
      </c>
    </row>
    <row r="11" spans="1:28" ht="29" x14ac:dyDescent="0.35">
      <c r="A11" s="5"/>
      <c r="B11" s="2">
        <v>18</v>
      </c>
      <c r="C11" s="6" t="s">
        <v>19</v>
      </c>
      <c r="D11" s="2" t="s">
        <v>4</v>
      </c>
      <c r="E11" s="8" t="s">
        <v>20</v>
      </c>
      <c r="F11" s="6" t="s">
        <v>17</v>
      </c>
      <c r="G11" s="6" t="s">
        <v>15</v>
      </c>
    </row>
    <row r="12" spans="1:28" ht="130.5" x14ac:dyDescent="0.35">
      <c r="A12" s="5"/>
      <c r="B12" s="2">
        <v>22</v>
      </c>
      <c r="C12" s="6" t="s">
        <v>21</v>
      </c>
      <c r="D12" s="2" t="s">
        <v>4</v>
      </c>
      <c r="E12" s="8" t="s">
        <v>111</v>
      </c>
      <c r="F12" s="6" t="s">
        <v>17</v>
      </c>
      <c r="G12" s="6" t="s">
        <v>15</v>
      </c>
    </row>
    <row r="13" spans="1:28" ht="43.5" x14ac:dyDescent="0.35">
      <c r="A13" s="5"/>
      <c r="B13" s="2">
        <v>23</v>
      </c>
      <c r="C13" s="6" t="s">
        <v>22</v>
      </c>
      <c r="D13" s="2" t="s">
        <v>4</v>
      </c>
      <c r="E13" s="8" t="s">
        <v>112</v>
      </c>
      <c r="F13" s="6" t="s">
        <v>17</v>
      </c>
      <c r="G13" s="6" t="s">
        <v>15</v>
      </c>
    </row>
    <row r="14" spans="1:28" x14ac:dyDescent="0.35">
      <c r="A14" s="5"/>
      <c r="B14" s="2">
        <v>23</v>
      </c>
      <c r="C14" s="6" t="s">
        <v>23</v>
      </c>
      <c r="D14" s="2" t="s">
        <v>4</v>
      </c>
      <c r="E14" s="8" t="s">
        <v>113</v>
      </c>
      <c r="F14" s="6" t="s">
        <v>17</v>
      </c>
      <c r="G14" s="6" t="s">
        <v>15</v>
      </c>
    </row>
    <row r="15" spans="1:28" ht="101.5" x14ac:dyDescent="0.35">
      <c r="A15" s="5"/>
      <c r="B15" s="2">
        <v>25</v>
      </c>
      <c r="C15" s="6" t="s">
        <v>24</v>
      </c>
      <c r="D15" s="2" t="s">
        <v>4</v>
      </c>
      <c r="E15" s="8" t="s">
        <v>114</v>
      </c>
      <c r="F15" s="6" t="s">
        <v>17</v>
      </c>
      <c r="G15" s="6" t="s">
        <v>15</v>
      </c>
    </row>
    <row r="16" spans="1:28" ht="43.5" x14ac:dyDescent="0.35">
      <c r="A16" s="5"/>
      <c r="B16" s="2">
        <v>27</v>
      </c>
      <c r="C16" s="6" t="s">
        <v>25</v>
      </c>
      <c r="D16" s="2" t="s">
        <v>4</v>
      </c>
      <c r="E16" s="8" t="s">
        <v>115</v>
      </c>
      <c r="F16" s="6" t="s">
        <v>17</v>
      </c>
      <c r="G16" s="6" t="s">
        <v>15</v>
      </c>
    </row>
    <row r="17" spans="1:7" ht="43.5" x14ac:dyDescent="0.35">
      <c r="A17" s="5"/>
      <c r="B17" s="2">
        <v>28</v>
      </c>
      <c r="C17" s="6" t="s">
        <v>26</v>
      </c>
      <c r="D17" s="2" t="s">
        <v>4</v>
      </c>
      <c r="E17" s="8" t="s">
        <v>116</v>
      </c>
      <c r="F17" s="6" t="s">
        <v>17</v>
      </c>
      <c r="G17" s="6" t="s">
        <v>15</v>
      </c>
    </row>
    <row r="18" spans="1:7" ht="116" x14ac:dyDescent="0.35">
      <c r="A18" s="5"/>
      <c r="B18" s="2">
        <v>26</v>
      </c>
      <c r="C18" s="6" t="s">
        <v>27</v>
      </c>
      <c r="D18" s="2" t="s">
        <v>4</v>
      </c>
      <c r="E18" s="8" t="s">
        <v>117</v>
      </c>
      <c r="F18" s="6" t="s">
        <v>17</v>
      </c>
      <c r="G18" s="6" t="s">
        <v>15</v>
      </c>
    </row>
    <row r="19" spans="1:7" ht="43.5" x14ac:dyDescent="0.35">
      <c r="A19" s="5"/>
      <c r="B19" s="2">
        <v>30</v>
      </c>
      <c r="C19" s="6" t="s">
        <v>28</v>
      </c>
      <c r="D19" s="2" t="s">
        <v>4</v>
      </c>
      <c r="E19" s="8" t="s">
        <v>118</v>
      </c>
      <c r="F19" s="6" t="s">
        <v>17</v>
      </c>
      <c r="G19" s="6" t="s">
        <v>15</v>
      </c>
    </row>
    <row r="20" spans="1:7" ht="43.5" x14ac:dyDescent="0.35">
      <c r="A20" s="5"/>
      <c r="B20" s="2">
        <v>30</v>
      </c>
      <c r="C20" s="6" t="s">
        <v>29</v>
      </c>
      <c r="D20" s="2" t="s">
        <v>4</v>
      </c>
      <c r="E20" s="8" t="s">
        <v>118</v>
      </c>
      <c r="F20" s="6" t="s">
        <v>17</v>
      </c>
      <c r="G20" s="6" t="s">
        <v>15</v>
      </c>
    </row>
    <row r="21" spans="1:7" ht="58" x14ac:dyDescent="0.35">
      <c r="A21" s="5"/>
      <c r="B21" s="2">
        <v>30</v>
      </c>
      <c r="C21" s="6" t="s">
        <v>30</v>
      </c>
      <c r="D21" s="2" t="s">
        <v>4</v>
      </c>
      <c r="E21" s="8" t="s">
        <v>119</v>
      </c>
      <c r="F21" s="6" t="s">
        <v>31</v>
      </c>
      <c r="G21" s="6" t="s">
        <v>15</v>
      </c>
    </row>
    <row r="22" spans="1:7" ht="72.5" x14ac:dyDescent="0.35">
      <c r="A22" s="5"/>
      <c r="B22" s="2">
        <v>33</v>
      </c>
      <c r="C22" s="6" t="s">
        <v>32</v>
      </c>
      <c r="D22" s="2" t="s">
        <v>4</v>
      </c>
      <c r="E22" s="8" t="s">
        <v>120</v>
      </c>
      <c r="F22" s="6" t="s">
        <v>17</v>
      </c>
      <c r="G22" s="6" t="s">
        <v>15</v>
      </c>
    </row>
    <row r="23" spans="1:7" ht="72.5" x14ac:dyDescent="0.35">
      <c r="A23" s="5"/>
      <c r="B23" s="2">
        <v>34</v>
      </c>
      <c r="C23" s="6" t="s">
        <v>33</v>
      </c>
      <c r="D23" s="2" t="s">
        <v>4</v>
      </c>
      <c r="E23" s="8" t="s">
        <v>121</v>
      </c>
      <c r="F23" s="6" t="s">
        <v>17</v>
      </c>
      <c r="G23" s="6" t="s">
        <v>15</v>
      </c>
    </row>
    <row r="24" spans="1:7" ht="72.5" x14ac:dyDescent="0.35">
      <c r="A24" s="5"/>
      <c r="B24" s="2">
        <v>34</v>
      </c>
      <c r="C24" s="6" t="s">
        <v>34</v>
      </c>
      <c r="D24" s="2" t="s">
        <v>4</v>
      </c>
      <c r="E24" s="8" t="s">
        <v>121</v>
      </c>
      <c r="F24" s="6" t="s">
        <v>17</v>
      </c>
      <c r="G24" s="6" t="s">
        <v>15</v>
      </c>
    </row>
    <row r="25" spans="1:7" ht="43.5" x14ac:dyDescent="0.35">
      <c r="A25" s="5"/>
      <c r="B25" s="2">
        <v>36</v>
      </c>
      <c r="C25" s="6" t="s">
        <v>35</v>
      </c>
      <c r="D25" s="2" t="s">
        <v>4</v>
      </c>
      <c r="E25" s="8" t="s">
        <v>122</v>
      </c>
      <c r="F25" s="6" t="s">
        <v>17</v>
      </c>
      <c r="G25" s="6" t="s">
        <v>15</v>
      </c>
    </row>
    <row r="26" spans="1:7" ht="43.5" x14ac:dyDescent="0.35">
      <c r="A26" s="5"/>
      <c r="B26" s="2">
        <v>37</v>
      </c>
      <c r="C26" s="6" t="s">
        <v>36</v>
      </c>
      <c r="D26" s="2" t="s">
        <v>4</v>
      </c>
      <c r="E26" s="8" t="s">
        <v>123</v>
      </c>
      <c r="F26" s="6" t="s">
        <v>17</v>
      </c>
      <c r="G26" s="6" t="s">
        <v>15</v>
      </c>
    </row>
    <row r="27" spans="1:7" ht="145" x14ac:dyDescent="0.35">
      <c r="A27" s="5"/>
      <c r="B27" s="2">
        <v>38</v>
      </c>
      <c r="C27" s="6" t="s">
        <v>37</v>
      </c>
      <c r="D27" s="2" t="s">
        <v>4</v>
      </c>
      <c r="E27" s="8" t="s">
        <v>124</v>
      </c>
      <c r="F27" s="6" t="s">
        <v>17</v>
      </c>
      <c r="G27" s="6" t="s">
        <v>15</v>
      </c>
    </row>
    <row r="28" spans="1:7" ht="72.5" x14ac:dyDescent="0.35">
      <c r="A28" s="5"/>
      <c r="B28" s="2">
        <v>39</v>
      </c>
      <c r="C28" s="6" t="s">
        <v>38</v>
      </c>
      <c r="D28" s="2" t="s">
        <v>4</v>
      </c>
      <c r="E28" s="8" t="s">
        <v>125</v>
      </c>
      <c r="F28" s="6" t="s">
        <v>17</v>
      </c>
      <c r="G28" s="6" t="s">
        <v>15</v>
      </c>
    </row>
    <row r="29" spans="1:7" ht="58" x14ac:dyDescent="0.35">
      <c r="A29" s="5"/>
      <c r="B29" s="2">
        <v>42</v>
      </c>
      <c r="C29" s="6" t="s">
        <v>39</v>
      </c>
      <c r="D29" s="2" t="s">
        <v>4</v>
      </c>
      <c r="E29" s="8" t="s">
        <v>126</v>
      </c>
      <c r="F29" s="6" t="s">
        <v>17</v>
      </c>
      <c r="G29" s="6" t="s">
        <v>15</v>
      </c>
    </row>
    <row r="30" spans="1:7" x14ac:dyDescent="0.35">
      <c r="A30" s="5"/>
      <c r="B30" s="2"/>
      <c r="C30" s="6" t="s">
        <v>40</v>
      </c>
      <c r="D30" s="2" t="s">
        <v>2</v>
      </c>
      <c r="E30" s="8"/>
      <c r="F30" s="6"/>
      <c r="G30" s="6"/>
    </row>
    <row r="31" spans="1:7" ht="58" x14ac:dyDescent="0.35">
      <c r="A31" s="5"/>
      <c r="B31" s="2">
        <v>9</v>
      </c>
      <c r="C31" s="6" t="s">
        <v>41</v>
      </c>
      <c r="D31" s="2" t="s">
        <v>4</v>
      </c>
      <c r="E31" s="8" t="s">
        <v>127</v>
      </c>
      <c r="F31" s="6" t="s">
        <v>17</v>
      </c>
      <c r="G31" s="6" t="s">
        <v>15</v>
      </c>
    </row>
    <row r="32" spans="1:7" ht="101.5" x14ac:dyDescent="0.35">
      <c r="A32" s="5"/>
      <c r="B32" s="2">
        <v>14</v>
      </c>
      <c r="C32" s="6" t="s">
        <v>42</v>
      </c>
      <c r="D32" s="2" t="s">
        <v>4</v>
      </c>
      <c r="E32" s="8" t="s">
        <v>128</v>
      </c>
      <c r="F32" s="6" t="s">
        <v>17</v>
      </c>
      <c r="G32" s="6" t="s">
        <v>15</v>
      </c>
    </row>
    <row r="33" spans="1:7" ht="116" x14ac:dyDescent="0.35">
      <c r="A33" s="5"/>
      <c r="B33" s="2">
        <v>15</v>
      </c>
      <c r="C33" s="6" t="s">
        <v>43</v>
      </c>
      <c r="D33" s="2" t="s">
        <v>4</v>
      </c>
      <c r="E33" s="8" t="s">
        <v>129</v>
      </c>
      <c r="F33" s="6" t="s">
        <v>17</v>
      </c>
      <c r="G33" s="6" t="s">
        <v>15</v>
      </c>
    </row>
    <row r="34" spans="1:7" ht="58" x14ac:dyDescent="0.35">
      <c r="A34" s="5"/>
      <c r="B34" s="2">
        <v>16</v>
      </c>
      <c r="C34" s="6" t="s">
        <v>44</v>
      </c>
      <c r="D34" s="2" t="s">
        <v>4</v>
      </c>
      <c r="E34" s="8" t="s">
        <v>130</v>
      </c>
      <c r="F34" s="6" t="s">
        <v>17</v>
      </c>
      <c r="G34" s="6" t="s">
        <v>15</v>
      </c>
    </row>
    <row r="35" spans="1:7" ht="29" x14ac:dyDescent="0.35">
      <c r="A35" s="5"/>
      <c r="B35" s="2">
        <v>17</v>
      </c>
      <c r="C35" s="6" t="s">
        <v>45</v>
      </c>
      <c r="D35" s="2" t="s">
        <v>4</v>
      </c>
      <c r="E35" s="8" t="s">
        <v>46</v>
      </c>
      <c r="F35" s="6" t="s">
        <v>17</v>
      </c>
      <c r="G35" s="6" t="s">
        <v>15</v>
      </c>
    </row>
    <row r="36" spans="1:7" ht="130.5" x14ac:dyDescent="0.35">
      <c r="A36" s="5"/>
      <c r="B36" s="2">
        <v>22</v>
      </c>
      <c r="C36" s="6" t="s">
        <v>47</v>
      </c>
      <c r="D36" s="2" t="s">
        <v>4</v>
      </c>
      <c r="E36" s="8" t="s">
        <v>48</v>
      </c>
      <c r="F36" s="6" t="s">
        <v>17</v>
      </c>
      <c r="G36" s="6" t="s">
        <v>15</v>
      </c>
    </row>
    <row r="37" spans="1:7" ht="145" x14ac:dyDescent="0.35">
      <c r="A37" s="5"/>
      <c r="B37" s="2">
        <v>63</v>
      </c>
      <c r="C37" s="6" t="s">
        <v>49</v>
      </c>
      <c r="D37" s="2" t="s">
        <v>4</v>
      </c>
      <c r="E37" s="8" t="s">
        <v>131</v>
      </c>
      <c r="F37" s="6" t="s">
        <v>17</v>
      </c>
      <c r="G37" s="6" t="s">
        <v>15</v>
      </c>
    </row>
    <row r="38" spans="1:7" ht="87" x14ac:dyDescent="0.35">
      <c r="A38" s="5"/>
      <c r="B38" s="2">
        <v>63</v>
      </c>
      <c r="C38" s="6" t="s">
        <v>50</v>
      </c>
      <c r="D38" s="2" t="s">
        <v>4</v>
      </c>
      <c r="E38" s="8" t="s">
        <v>132</v>
      </c>
      <c r="F38" s="6" t="s">
        <v>17</v>
      </c>
      <c r="G38" s="6" t="s">
        <v>15</v>
      </c>
    </row>
    <row r="39" spans="1:7" ht="87" x14ac:dyDescent="0.35">
      <c r="A39" s="5"/>
      <c r="B39" s="2">
        <v>67</v>
      </c>
      <c r="C39" s="6" t="s">
        <v>51</v>
      </c>
      <c r="D39" s="2" t="s">
        <v>4</v>
      </c>
      <c r="E39" s="8" t="s">
        <v>133</v>
      </c>
      <c r="F39" s="6" t="s">
        <v>17</v>
      </c>
      <c r="G39" s="6" t="s">
        <v>15</v>
      </c>
    </row>
    <row r="40" spans="1:7" x14ac:dyDescent="0.35">
      <c r="A40" s="5"/>
      <c r="B40" s="2">
        <v>1</v>
      </c>
      <c r="C40" s="6" t="s">
        <v>52</v>
      </c>
      <c r="D40" s="2" t="s">
        <v>4</v>
      </c>
      <c r="E40" s="8" t="s">
        <v>134</v>
      </c>
      <c r="F40" s="6" t="s">
        <v>17</v>
      </c>
      <c r="G40" s="6" t="s">
        <v>15</v>
      </c>
    </row>
    <row r="41" spans="1:7" x14ac:dyDescent="0.35">
      <c r="A41" s="5"/>
      <c r="B41" s="2"/>
      <c r="C41" s="6" t="s">
        <v>53</v>
      </c>
      <c r="D41" s="2" t="s">
        <v>2</v>
      </c>
      <c r="E41" s="8"/>
      <c r="F41" s="6"/>
      <c r="G41" s="6"/>
    </row>
    <row r="42" spans="1:7" ht="72.5" x14ac:dyDescent="0.35">
      <c r="A42" s="5"/>
      <c r="B42" s="2">
        <v>43</v>
      </c>
      <c r="C42" s="6" t="s">
        <v>54</v>
      </c>
      <c r="D42" s="2" t="s">
        <v>4</v>
      </c>
      <c r="E42" s="8" t="s">
        <v>135</v>
      </c>
      <c r="F42" s="6" t="s">
        <v>17</v>
      </c>
      <c r="G42" s="6" t="s">
        <v>15</v>
      </c>
    </row>
    <row r="43" spans="1:7" ht="101.5" x14ac:dyDescent="0.35">
      <c r="A43" s="5"/>
      <c r="B43" s="2">
        <v>33</v>
      </c>
      <c r="C43" s="6" t="s">
        <v>55</v>
      </c>
      <c r="D43" s="2" t="s">
        <v>4</v>
      </c>
      <c r="E43" s="8" t="s">
        <v>136</v>
      </c>
      <c r="F43" s="6" t="s">
        <v>17</v>
      </c>
      <c r="G43" s="6" t="s">
        <v>15</v>
      </c>
    </row>
    <row r="44" spans="1:7" ht="101.5" x14ac:dyDescent="0.35">
      <c r="A44" s="5"/>
      <c r="B44" s="2">
        <v>44</v>
      </c>
      <c r="C44" s="6" t="s">
        <v>56</v>
      </c>
      <c r="D44" s="2" t="s">
        <v>4</v>
      </c>
      <c r="E44" s="8" t="s">
        <v>137</v>
      </c>
      <c r="F44" s="6" t="s">
        <v>17</v>
      </c>
      <c r="G44" s="6" t="s">
        <v>15</v>
      </c>
    </row>
    <row r="45" spans="1:7" ht="101.5" x14ac:dyDescent="0.35">
      <c r="A45" s="5"/>
      <c r="B45" s="2">
        <v>45</v>
      </c>
      <c r="C45" s="6" t="s">
        <v>57</v>
      </c>
      <c r="D45" s="2" t="s">
        <v>4</v>
      </c>
      <c r="E45" s="8" t="s">
        <v>138</v>
      </c>
      <c r="F45" s="6" t="s">
        <v>17</v>
      </c>
      <c r="G45" s="6" t="s">
        <v>15</v>
      </c>
    </row>
    <row r="46" spans="1:7" ht="145" x14ac:dyDescent="0.35">
      <c r="A46" s="5"/>
      <c r="B46" s="2">
        <v>46</v>
      </c>
      <c r="C46" s="6" t="s">
        <v>58</v>
      </c>
      <c r="D46" s="2" t="s">
        <v>4</v>
      </c>
      <c r="E46" s="8" t="s">
        <v>139</v>
      </c>
      <c r="F46" s="6" t="s">
        <v>17</v>
      </c>
      <c r="G46" s="6" t="s">
        <v>15</v>
      </c>
    </row>
    <row r="47" spans="1:7" ht="29" x14ac:dyDescent="0.35">
      <c r="A47" s="5"/>
      <c r="B47" s="2">
        <v>5</v>
      </c>
      <c r="C47" s="6" t="s">
        <v>59</v>
      </c>
      <c r="D47" s="2" t="s">
        <v>4</v>
      </c>
      <c r="E47" s="8" t="s">
        <v>140</v>
      </c>
      <c r="F47" s="6" t="s">
        <v>17</v>
      </c>
      <c r="G47" s="6" t="s">
        <v>15</v>
      </c>
    </row>
    <row r="48" spans="1:7" x14ac:dyDescent="0.35">
      <c r="A48" s="5"/>
      <c r="B48" s="2"/>
      <c r="C48" s="6" t="s">
        <v>60</v>
      </c>
      <c r="D48" s="2" t="s">
        <v>2</v>
      </c>
      <c r="E48" s="8"/>
      <c r="F48" s="6"/>
      <c r="G48" s="6"/>
    </row>
    <row r="49" spans="1:7" ht="130.5" x14ac:dyDescent="0.35">
      <c r="A49" s="5"/>
      <c r="B49" s="2">
        <v>7</v>
      </c>
      <c r="C49" s="6" t="s">
        <v>61</v>
      </c>
      <c r="D49" s="2" t="s">
        <v>4</v>
      </c>
      <c r="E49" s="8" t="s">
        <v>141</v>
      </c>
      <c r="F49" s="6" t="s">
        <v>17</v>
      </c>
      <c r="G49" s="6" t="s">
        <v>15</v>
      </c>
    </row>
    <row r="50" spans="1:7" ht="304.5" x14ac:dyDescent="0.35">
      <c r="A50" s="5"/>
      <c r="B50" s="2">
        <v>8</v>
      </c>
      <c r="C50" s="6" t="s">
        <v>62</v>
      </c>
      <c r="D50" s="2" t="s">
        <v>4</v>
      </c>
      <c r="E50" s="8" t="s">
        <v>142</v>
      </c>
      <c r="F50" s="6" t="s">
        <v>17</v>
      </c>
      <c r="G50" s="6" t="s">
        <v>15</v>
      </c>
    </row>
    <row r="51" spans="1:7" x14ac:dyDescent="0.35">
      <c r="A51" s="5"/>
      <c r="B51" s="2"/>
      <c r="C51" s="6" t="s">
        <v>63</v>
      </c>
      <c r="D51" s="2" t="s">
        <v>2</v>
      </c>
      <c r="E51" s="8"/>
      <c r="F51" s="6"/>
      <c r="G51" s="6"/>
    </row>
    <row r="52" spans="1:7" ht="101.5" x14ac:dyDescent="0.35">
      <c r="A52" s="5"/>
      <c r="B52" s="2">
        <v>6</v>
      </c>
      <c r="C52" s="6" t="s">
        <v>64</v>
      </c>
      <c r="D52" s="2" t="s">
        <v>4</v>
      </c>
      <c r="E52" s="8" t="s">
        <v>143</v>
      </c>
      <c r="F52" s="6" t="s">
        <v>17</v>
      </c>
      <c r="G52" s="6" t="s">
        <v>15</v>
      </c>
    </row>
    <row r="53" spans="1:7" ht="130.5" x14ac:dyDescent="0.35">
      <c r="A53" s="5"/>
      <c r="B53" s="2">
        <v>7</v>
      </c>
      <c r="C53" s="6" t="s">
        <v>65</v>
      </c>
      <c r="D53" s="2" t="s">
        <v>4</v>
      </c>
      <c r="E53" s="8" t="s">
        <v>141</v>
      </c>
      <c r="F53" s="6" t="s">
        <v>17</v>
      </c>
      <c r="G53" s="6" t="s">
        <v>15</v>
      </c>
    </row>
    <row r="54" spans="1:7" ht="304.5" x14ac:dyDescent="0.35">
      <c r="A54" s="5"/>
      <c r="B54" s="2">
        <v>8</v>
      </c>
      <c r="C54" s="6" t="s">
        <v>66</v>
      </c>
      <c r="D54" s="2" t="s">
        <v>4</v>
      </c>
      <c r="E54" s="8" t="s">
        <v>142</v>
      </c>
      <c r="F54" s="6" t="s">
        <v>17</v>
      </c>
      <c r="G54" s="6" t="s">
        <v>15</v>
      </c>
    </row>
    <row r="55" spans="1:7" ht="43.5" x14ac:dyDescent="0.35">
      <c r="A55" s="5"/>
      <c r="B55" s="2">
        <v>9</v>
      </c>
      <c r="C55" s="6" t="s">
        <v>67</v>
      </c>
      <c r="D55" s="2" t="s">
        <v>4</v>
      </c>
      <c r="E55" s="8" t="s">
        <v>144</v>
      </c>
      <c r="F55" s="6" t="s">
        <v>17</v>
      </c>
      <c r="G55" s="6" t="s">
        <v>15</v>
      </c>
    </row>
    <row r="56" spans="1:7" x14ac:dyDescent="0.35">
      <c r="A56" s="5"/>
      <c r="B56" s="2">
        <v>10</v>
      </c>
      <c r="C56" s="6" t="s">
        <v>68</v>
      </c>
      <c r="D56" s="2" t="s">
        <v>4</v>
      </c>
      <c r="E56" s="8" t="s">
        <v>145</v>
      </c>
      <c r="F56" s="6" t="s">
        <v>17</v>
      </c>
      <c r="G56" s="6" t="s">
        <v>15</v>
      </c>
    </row>
    <row r="57" spans="1:7" ht="116" x14ac:dyDescent="0.35">
      <c r="A57" s="5"/>
      <c r="B57" s="2">
        <v>11</v>
      </c>
      <c r="C57" s="6" t="s">
        <v>69</v>
      </c>
      <c r="D57" s="2" t="s">
        <v>4</v>
      </c>
      <c r="E57" s="8" t="s">
        <v>146</v>
      </c>
      <c r="F57" s="6" t="s">
        <v>17</v>
      </c>
      <c r="G57" s="6" t="s">
        <v>15</v>
      </c>
    </row>
    <row r="58" spans="1:7" ht="58" x14ac:dyDescent="0.35">
      <c r="A58" s="5"/>
      <c r="B58" s="2">
        <v>12</v>
      </c>
      <c r="C58" s="6" t="s">
        <v>70</v>
      </c>
      <c r="D58" s="2" t="s">
        <v>4</v>
      </c>
      <c r="E58" s="8" t="s">
        <v>147</v>
      </c>
      <c r="F58" s="6" t="s">
        <v>17</v>
      </c>
      <c r="G58" s="6" t="s">
        <v>15</v>
      </c>
    </row>
    <row r="59" spans="1:7" ht="101.5" x14ac:dyDescent="0.35">
      <c r="A59" s="5"/>
      <c r="B59" s="2">
        <v>14</v>
      </c>
      <c r="C59" s="6" t="s">
        <v>71</v>
      </c>
      <c r="D59" s="2" t="s">
        <v>4</v>
      </c>
      <c r="E59" s="8" t="s">
        <v>148</v>
      </c>
      <c r="F59" s="6" t="s">
        <v>17</v>
      </c>
      <c r="G59" s="6" t="s">
        <v>15</v>
      </c>
    </row>
    <row r="60" spans="1:7" ht="43.5" x14ac:dyDescent="0.35">
      <c r="A60" s="5"/>
      <c r="B60" s="2" t="s">
        <v>72</v>
      </c>
      <c r="C60" s="6" t="s">
        <v>73</v>
      </c>
      <c r="D60" s="2" t="s">
        <v>4</v>
      </c>
      <c r="E60" s="8" t="s">
        <v>149</v>
      </c>
      <c r="F60" s="6" t="s">
        <v>17</v>
      </c>
      <c r="G60" s="6" t="s">
        <v>15</v>
      </c>
    </row>
    <row r="61" spans="1:7" ht="58" x14ac:dyDescent="0.35">
      <c r="A61" s="5"/>
      <c r="B61" s="2">
        <v>41</v>
      </c>
      <c r="C61" s="6" t="s">
        <v>74</v>
      </c>
      <c r="D61" s="2" t="s">
        <v>4</v>
      </c>
      <c r="E61" s="8" t="s">
        <v>150</v>
      </c>
      <c r="F61" s="6" t="s">
        <v>17</v>
      </c>
      <c r="G61" s="6" t="s">
        <v>15</v>
      </c>
    </row>
    <row r="62" spans="1:7" ht="58" x14ac:dyDescent="0.35">
      <c r="A62" s="5"/>
      <c r="B62" s="2">
        <v>42</v>
      </c>
      <c r="C62" s="6" t="s">
        <v>75</v>
      </c>
      <c r="D62" s="2" t="s">
        <v>4</v>
      </c>
      <c r="E62" s="8" t="s">
        <v>151</v>
      </c>
      <c r="F62" s="6" t="s">
        <v>17</v>
      </c>
      <c r="G62" s="6" t="s">
        <v>15</v>
      </c>
    </row>
    <row r="63" spans="1:7" ht="101.5" x14ac:dyDescent="0.35">
      <c r="A63" s="5"/>
      <c r="B63" s="2">
        <v>44</v>
      </c>
      <c r="C63" s="6" t="s">
        <v>56</v>
      </c>
      <c r="D63" s="2" t="s">
        <v>4</v>
      </c>
      <c r="E63" s="8" t="s">
        <v>152</v>
      </c>
      <c r="F63" s="6" t="s">
        <v>17</v>
      </c>
      <c r="G63" s="6" t="s">
        <v>15</v>
      </c>
    </row>
    <row r="64" spans="1:7" ht="101.5" x14ac:dyDescent="0.35">
      <c r="A64" s="5"/>
      <c r="B64" s="2">
        <v>45</v>
      </c>
      <c r="C64" s="6" t="s">
        <v>76</v>
      </c>
      <c r="D64" s="2" t="s">
        <v>4</v>
      </c>
      <c r="E64" s="8" t="s">
        <v>138</v>
      </c>
      <c r="F64" s="6" t="s">
        <v>17</v>
      </c>
      <c r="G64" s="6" t="s">
        <v>15</v>
      </c>
    </row>
    <row r="65" spans="1:7" ht="116" x14ac:dyDescent="0.35">
      <c r="A65" s="5"/>
      <c r="B65" s="2">
        <v>46</v>
      </c>
      <c r="C65" s="6" t="s">
        <v>58</v>
      </c>
      <c r="D65" s="2" t="s">
        <v>4</v>
      </c>
      <c r="E65" s="8" t="s">
        <v>153</v>
      </c>
      <c r="F65" s="6" t="s">
        <v>17</v>
      </c>
      <c r="G65" s="6" t="s">
        <v>15</v>
      </c>
    </row>
    <row r="66" spans="1:7" ht="43.5" x14ac:dyDescent="0.35">
      <c r="A66" s="5"/>
      <c r="B66" s="2">
        <v>48</v>
      </c>
      <c r="C66" s="6" t="s">
        <v>77</v>
      </c>
      <c r="D66" s="2" t="s">
        <v>4</v>
      </c>
      <c r="E66" s="8" t="s">
        <v>154</v>
      </c>
      <c r="F66" s="6" t="s">
        <v>17</v>
      </c>
      <c r="G66" s="6" t="s">
        <v>15</v>
      </c>
    </row>
    <row r="67" spans="1:7" ht="87" x14ac:dyDescent="0.35">
      <c r="A67" s="5"/>
      <c r="B67" s="2">
        <v>48</v>
      </c>
      <c r="C67" s="6" t="s">
        <v>78</v>
      </c>
      <c r="D67" s="2" t="s">
        <v>4</v>
      </c>
      <c r="E67" s="8" t="s">
        <v>155</v>
      </c>
      <c r="F67" s="6" t="s">
        <v>17</v>
      </c>
      <c r="G67" s="6" t="s">
        <v>15</v>
      </c>
    </row>
    <row r="68" spans="1:7" ht="43.5" x14ac:dyDescent="0.35">
      <c r="A68" s="5"/>
      <c r="B68" s="2">
        <v>48</v>
      </c>
      <c r="C68" s="6" t="s">
        <v>79</v>
      </c>
      <c r="D68" s="2" t="s">
        <v>4</v>
      </c>
      <c r="E68" s="8" t="s">
        <v>156</v>
      </c>
      <c r="F68" s="6" t="s">
        <v>17</v>
      </c>
      <c r="G68" s="6" t="s">
        <v>15</v>
      </c>
    </row>
    <row r="69" spans="1:7" ht="43.5" x14ac:dyDescent="0.35">
      <c r="A69" s="5"/>
      <c r="B69" s="2">
        <v>53</v>
      </c>
      <c r="C69" s="6" t="s">
        <v>80</v>
      </c>
      <c r="D69" s="2" t="s">
        <v>4</v>
      </c>
      <c r="E69" s="8" t="s">
        <v>157</v>
      </c>
      <c r="F69" s="6" t="s">
        <v>17</v>
      </c>
      <c r="G69" s="6" t="s">
        <v>15</v>
      </c>
    </row>
    <row r="70" spans="1:7" ht="101.5" x14ac:dyDescent="0.35">
      <c r="A70" s="5"/>
      <c r="B70" s="2">
        <v>54</v>
      </c>
      <c r="C70" s="6" t="s">
        <v>81</v>
      </c>
      <c r="D70" s="2" t="s">
        <v>4</v>
      </c>
      <c r="E70" s="8" t="s">
        <v>158</v>
      </c>
      <c r="F70" s="6" t="s">
        <v>17</v>
      </c>
      <c r="G70" s="6" t="s">
        <v>15</v>
      </c>
    </row>
    <row r="71" spans="1:7" ht="29" x14ac:dyDescent="0.35">
      <c r="A71" s="5"/>
      <c r="B71" s="2">
        <v>54</v>
      </c>
      <c r="C71" s="6" t="s">
        <v>82</v>
      </c>
      <c r="D71" s="2" t="s">
        <v>4</v>
      </c>
      <c r="E71" s="8" t="s">
        <v>159</v>
      </c>
      <c r="F71" s="6" t="s">
        <v>17</v>
      </c>
      <c r="G71" s="6" t="s">
        <v>15</v>
      </c>
    </row>
    <row r="72" spans="1:7" ht="29" x14ac:dyDescent="0.35">
      <c r="A72" s="5"/>
      <c r="B72" s="2">
        <v>54</v>
      </c>
      <c r="C72" s="6" t="s">
        <v>83</v>
      </c>
      <c r="D72" s="2" t="s">
        <v>4</v>
      </c>
      <c r="E72" s="8" t="s">
        <v>159</v>
      </c>
      <c r="F72" s="6" t="s">
        <v>17</v>
      </c>
      <c r="G72" s="6" t="s">
        <v>15</v>
      </c>
    </row>
    <row r="73" spans="1:7" ht="72.5" x14ac:dyDescent="0.35">
      <c r="A73" s="5"/>
      <c r="B73" s="2">
        <v>57</v>
      </c>
      <c r="C73" s="6" t="s">
        <v>84</v>
      </c>
      <c r="D73" s="2" t="s">
        <v>4</v>
      </c>
      <c r="E73" s="8" t="s">
        <v>160</v>
      </c>
      <c r="F73" s="6" t="s">
        <v>17</v>
      </c>
      <c r="G73" s="6" t="s">
        <v>15</v>
      </c>
    </row>
    <row r="74" spans="1:7" ht="87" x14ac:dyDescent="0.35">
      <c r="A74" s="5"/>
      <c r="B74" s="2">
        <v>62</v>
      </c>
      <c r="C74" s="6" t="s">
        <v>85</v>
      </c>
      <c r="D74" s="2" t="s">
        <v>4</v>
      </c>
      <c r="E74" s="8" t="s">
        <v>161</v>
      </c>
      <c r="F74" s="6" t="s">
        <v>17</v>
      </c>
      <c r="G74" s="6" t="s">
        <v>15</v>
      </c>
    </row>
    <row r="75" spans="1:7" ht="43.5" x14ac:dyDescent="0.35">
      <c r="A75" s="5"/>
      <c r="B75" s="2">
        <v>63</v>
      </c>
      <c r="C75" s="6" t="s">
        <v>86</v>
      </c>
      <c r="D75" s="2" t="s">
        <v>4</v>
      </c>
      <c r="E75" s="8" t="s">
        <v>162</v>
      </c>
      <c r="F75" s="6" t="s">
        <v>17</v>
      </c>
      <c r="G75" s="6" t="s">
        <v>15</v>
      </c>
    </row>
    <row r="76" spans="1:7" ht="101.5" x14ac:dyDescent="0.35">
      <c r="A76" s="5"/>
      <c r="B76" s="2">
        <v>63</v>
      </c>
      <c r="C76" s="6" t="s">
        <v>87</v>
      </c>
      <c r="D76" s="2" t="s">
        <v>4</v>
      </c>
      <c r="E76" s="8" t="s">
        <v>163</v>
      </c>
      <c r="F76" s="6" t="s">
        <v>17</v>
      </c>
      <c r="G76" s="6" t="s">
        <v>15</v>
      </c>
    </row>
    <row r="77" spans="1:7" ht="58" x14ac:dyDescent="0.35">
      <c r="A77" s="5"/>
      <c r="B77" s="2">
        <v>63</v>
      </c>
      <c r="C77" s="6" t="s">
        <v>88</v>
      </c>
      <c r="D77" s="2" t="s">
        <v>4</v>
      </c>
      <c r="E77" s="8" t="s">
        <v>164</v>
      </c>
      <c r="F77" s="6" t="s">
        <v>17</v>
      </c>
      <c r="G77" s="6" t="s">
        <v>15</v>
      </c>
    </row>
    <row r="78" spans="1:7" ht="87" x14ac:dyDescent="0.35">
      <c r="A78" s="5"/>
      <c r="B78" s="2">
        <v>62</v>
      </c>
      <c r="C78" s="6" t="s">
        <v>89</v>
      </c>
      <c r="D78" s="2" t="s">
        <v>4</v>
      </c>
      <c r="E78" s="8" t="s">
        <v>165</v>
      </c>
      <c r="F78" s="6" t="s">
        <v>17</v>
      </c>
      <c r="G78" s="6" t="s">
        <v>15</v>
      </c>
    </row>
    <row r="79" spans="1:7" ht="116" x14ac:dyDescent="0.35">
      <c r="A79" s="5"/>
      <c r="B79" s="2">
        <v>66</v>
      </c>
      <c r="C79" s="6" t="s">
        <v>90</v>
      </c>
      <c r="D79" s="2" t="s">
        <v>4</v>
      </c>
      <c r="E79" s="8" t="s">
        <v>166</v>
      </c>
      <c r="F79" s="6" t="s">
        <v>17</v>
      </c>
      <c r="G79" s="6" t="s">
        <v>15</v>
      </c>
    </row>
    <row r="80" spans="1:7" ht="72.5" x14ac:dyDescent="0.35">
      <c r="A80" s="5"/>
      <c r="B80" s="2">
        <v>63</v>
      </c>
      <c r="C80" s="6" t="s">
        <v>91</v>
      </c>
      <c r="D80" s="2" t="s">
        <v>4</v>
      </c>
      <c r="E80" s="8" t="s">
        <v>167</v>
      </c>
      <c r="F80" s="6" t="s">
        <v>17</v>
      </c>
      <c r="G80" s="6" t="s">
        <v>15</v>
      </c>
    </row>
    <row r="81" spans="1:7" x14ac:dyDescent="0.35">
      <c r="A81" s="5"/>
      <c r="B81" s="2">
        <v>74</v>
      </c>
      <c r="C81" s="6" t="s">
        <v>92</v>
      </c>
      <c r="D81" s="2" t="s">
        <v>4</v>
      </c>
      <c r="E81" s="8"/>
      <c r="F81" s="6" t="s">
        <v>17</v>
      </c>
      <c r="G81" s="6" t="s">
        <v>15</v>
      </c>
    </row>
    <row r="82" spans="1:7" x14ac:dyDescent="0.35">
      <c r="A82" s="5"/>
      <c r="B82" s="2"/>
      <c r="C82" s="6" t="s">
        <v>93</v>
      </c>
      <c r="D82" s="2" t="s">
        <v>2</v>
      </c>
      <c r="E82" s="8"/>
      <c r="F82" s="6"/>
      <c r="G82" s="6"/>
    </row>
    <row r="83" spans="1:7" ht="58" x14ac:dyDescent="0.35">
      <c r="A83" s="5"/>
      <c r="B83" s="2">
        <v>59</v>
      </c>
      <c r="C83" s="6" t="s">
        <v>94</v>
      </c>
      <c r="D83" s="2" t="s">
        <v>4</v>
      </c>
      <c r="E83" s="8" t="s">
        <v>168</v>
      </c>
      <c r="F83" s="6" t="s">
        <v>31</v>
      </c>
      <c r="G83" s="6" t="s">
        <v>15</v>
      </c>
    </row>
    <row r="84" spans="1:7" ht="87" x14ac:dyDescent="0.35">
      <c r="A84" s="5"/>
      <c r="B84" s="2">
        <v>59</v>
      </c>
      <c r="C84" s="6" t="s">
        <v>95</v>
      </c>
      <c r="D84" s="2" t="s">
        <v>4</v>
      </c>
      <c r="E84" s="8" t="s">
        <v>169</v>
      </c>
      <c r="F84" s="6" t="s">
        <v>17</v>
      </c>
      <c r="G84" s="6" t="s">
        <v>15</v>
      </c>
    </row>
    <row r="85" spans="1:7" ht="130.5" x14ac:dyDescent="0.35">
      <c r="A85" s="5"/>
      <c r="B85" s="2">
        <v>59</v>
      </c>
      <c r="C85" s="6" t="s">
        <v>96</v>
      </c>
      <c r="D85" s="2" t="s">
        <v>4</v>
      </c>
      <c r="E85" s="8" t="s">
        <v>170</v>
      </c>
      <c r="F85" s="6" t="s">
        <v>17</v>
      </c>
      <c r="G85" s="6" t="s">
        <v>15</v>
      </c>
    </row>
    <row r="86" spans="1:7" ht="145" x14ac:dyDescent="0.35">
      <c r="A86" s="5"/>
      <c r="B86" s="2">
        <v>59</v>
      </c>
      <c r="C86" s="6" t="s">
        <v>97</v>
      </c>
      <c r="D86" s="2" t="s">
        <v>4</v>
      </c>
      <c r="E86" s="8" t="s">
        <v>171</v>
      </c>
      <c r="F86" s="6" t="s">
        <v>17</v>
      </c>
      <c r="G86" s="6" t="s">
        <v>15</v>
      </c>
    </row>
    <row r="87" spans="1:7" ht="29" x14ac:dyDescent="0.35">
      <c r="A87" s="5"/>
      <c r="B87" s="2">
        <v>59</v>
      </c>
      <c r="C87" s="6" t="s">
        <v>98</v>
      </c>
      <c r="D87" s="2" t="s">
        <v>4</v>
      </c>
      <c r="E87" s="8" t="s">
        <v>172</v>
      </c>
      <c r="F87" s="6" t="s">
        <v>17</v>
      </c>
      <c r="G87" s="6" t="s">
        <v>15</v>
      </c>
    </row>
    <row r="88" spans="1:7" ht="43.5" x14ac:dyDescent="0.35">
      <c r="A88" s="5"/>
      <c r="B88" s="2">
        <v>59</v>
      </c>
      <c r="C88" s="6" t="s">
        <v>99</v>
      </c>
      <c r="D88" s="2" t="s">
        <v>4</v>
      </c>
      <c r="E88" s="8" t="s">
        <v>173</v>
      </c>
      <c r="F88" s="6" t="s">
        <v>17</v>
      </c>
      <c r="G88" s="6" t="s">
        <v>15</v>
      </c>
    </row>
    <row r="89" spans="1:7" ht="145" x14ac:dyDescent="0.35">
      <c r="A89" s="5"/>
      <c r="B89" s="2">
        <v>38</v>
      </c>
      <c r="C89" s="6" t="s">
        <v>100</v>
      </c>
      <c r="D89" s="2" t="s">
        <v>4</v>
      </c>
      <c r="E89" s="8" t="s">
        <v>171</v>
      </c>
      <c r="F89" s="6" t="s">
        <v>17</v>
      </c>
      <c r="G89" s="6" t="s">
        <v>15</v>
      </c>
    </row>
    <row r="90" spans="1:7" ht="29" x14ac:dyDescent="0.35">
      <c r="A90" s="5"/>
      <c r="B90" s="2">
        <v>59</v>
      </c>
      <c r="C90" s="6" t="s">
        <v>101</v>
      </c>
      <c r="D90" s="2" t="s">
        <v>4</v>
      </c>
      <c r="E90" s="8" t="s">
        <v>172</v>
      </c>
      <c r="F90" s="6" t="s">
        <v>17</v>
      </c>
      <c r="G90" s="6" t="s">
        <v>15</v>
      </c>
    </row>
    <row r="91" spans="1:7" ht="116" x14ac:dyDescent="0.35">
      <c r="A91" s="5"/>
      <c r="B91" s="2">
        <v>38</v>
      </c>
      <c r="C91" s="6" t="s">
        <v>102</v>
      </c>
      <c r="D91" s="2" t="s">
        <v>4</v>
      </c>
      <c r="E91" s="8" t="s">
        <v>174</v>
      </c>
      <c r="F91" s="6" t="s">
        <v>17</v>
      </c>
      <c r="G91" s="6" t="s">
        <v>15</v>
      </c>
    </row>
    <row r="92" spans="1:7" ht="43.5" x14ac:dyDescent="0.35">
      <c r="A92" s="5"/>
      <c r="B92" s="2">
        <v>58</v>
      </c>
      <c r="C92" s="6" t="s">
        <v>103</v>
      </c>
      <c r="D92" s="2" t="s">
        <v>4</v>
      </c>
      <c r="E92" s="8" t="s">
        <v>175</v>
      </c>
      <c r="F92" s="6" t="s">
        <v>17</v>
      </c>
      <c r="G92" s="6" t="s">
        <v>15</v>
      </c>
    </row>
    <row r="93" spans="1:7" x14ac:dyDescent="0.35">
      <c r="A93" s="5"/>
      <c r="B93" s="2"/>
      <c r="C93" s="6" t="s">
        <v>104</v>
      </c>
      <c r="D93" s="2" t="s">
        <v>2</v>
      </c>
      <c r="E93" s="8"/>
      <c r="F93" s="6"/>
      <c r="G93" s="6"/>
    </row>
    <row r="94" spans="1:7" x14ac:dyDescent="0.35">
      <c r="A94" s="5"/>
      <c r="B94" s="2"/>
      <c r="C94" s="6" t="s">
        <v>105</v>
      </c>
      <c r="D94" s="2" t="s">
        <v>6</v>
      </c>
      <c r="E94" s="8" t="s">
        <v>106</v>
      </c>
      <c r="F94" s="6" t="s">
        <v>17</v>
      </c>
      <c r="G94" s="6" t="s">
        <v>15</v>
      </c>
    </row>
    <row r="95" spans="1:7" x14ac:dyDescent="0.35">
      <c r="A95" s="5"/>
      <c r="B95" s="2"/>
      <c r="C95" s="6" t="s">
        <v>107</v>
      </c>
      <c r="D95" s="2" t="s">
        <v>6</v>
      </c>
      <c r="E95" s="8" t="s">
        <v>106</v>
      </c>
      <c r="F95" s="6" t="s">
        <v>17</v>
      </c>
      <c r="G95" s="6" t="s">
        <v>15</v>
      </c>
    </row>
    <row r="96" spans="1:7" x14ac:dyDescent="0.35">
      <c r="A96" s="5"/>
      <c r="B96" s="2"/>
      <c r="C96" s="6"/>
      <c r="D96" s="2"/>
      <c r="E96" s="8"/>
      <c r="F96" s="6"/>
      <c r="G96" s="6"/>
    </row>
  </sheetData>
  <mergeCells count="2">
    <mergeCell ref="D2:D3"/>
    <mergeCell ref="B2:C2"/>
  </mergeCells>
  <dataValidations count="2">
    <dataValidation type="list" allowBlank="1" showInputMessage="1" showErrorMessage="1" sqref="E97:F1048576" xr:uid="{00000000-0002-0000-0000-000000000000}">
      <formula1>#REF!</formula1>
    </dataValidation>
    <dataValidation type="list" allowBlank="1" showInputMessage="1" showErrorMessage="1" sqref="D97:D1048576" xr:uid="{00000000-0002-0000-0000-000001000000}">
      <formula1>$F$3:$F$3</formula1>
    </dataValidation>
  </dataValidations>
  <pageMargins left="0.70866141732283472" right="0.70866141732283472" top="0.74803149606299213" bottom="0.74803149606299213" header="0.31496062992125984" footer="0.31496062992125984"/>
  <pageSetup paperSize="8" scale="3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73"/>
  <sheetViews>
    <sheetView showGridLines="0" zoomScaleNormal="100" workbookViewId="0">
      <pane ySplit="10" topLeftCell="A11" activePane="bottomLeft" state="frozen"/>
      <selection pane="bottomLeft"/>
    </sheetView>
  </sheetViews>
  <sheetFormatPr defaultColWidth="16.54296875" defaultRowHeight="14.5" x14ac:dyDescent="0.35"/>
  <cols>
    <col min="1" max="1" width="2.453125" style="3" customWidth="1"/>
    <col min="2" max="2" width="9.54296875" style="1" customWidth="1"/>
    <col min="3" max="3" width="64.6328125" style="4" customWidth="1"/>
    <col min="4" max="4" width="2.54296875" style="4" customWidth="1"/>
    <col min="5" max="5" width="19" style="1" customWidth="1"/>
    <col min="6" max="6" width="65.08984375" style="4" customWidth="1"/>
    <col min="7" max="7" width="40.54296875" style="4" customWidth="1"/>
    <col min="8" max="8" width="40.453125" style="4" customWidth="1"/>
    <col min="9" max="16384" width="16.54296875" style="4"/>
  </cols>
  <sheetData>
    <row r="1" spans="1:41" x14ac:dyDescent="0.35">
      <c r="E1" s="4"/>
      <c r="AA1" s="23" t="b">
        <v>0</v>
      </c>
      <c r="AB1" s="4" t="b">
        <v>0</v>
      </c>
      <c r="AC1" s="4" t="b">
        <v>0</v>
      </c>
      <c r="AD1" s="4" t="b">
        <v>0</v>
      </c>
      <c r="AE1" s="4" t="b">
        <v>0</v>
      </c>
      <c r="AF1" s="4" t="b">
        <v>0</v>
      </c>
      <c r="AG1" s="4" t="b">
        <v>0</v>
      </c>
      <c r="AH1" s="4" t="b">
        <v>0</v>
      </c>
      <c r="AI1" s="4" t="b">
        <v>0</v>
      </c>
      <c r="AJ1" s="4">
        <f>COUNTIF(AA1:AI1,TRUE)</f>
        <v>0</v>
      </c>
      <c r="AM1" s="4" t="s">
        <v>194</v>
      </c>
      <c r="AN1" s="4" t="s">
        <v>194</v>
      </c>
      <c r="AO1" s="4" t="s">
        <v>194</v>
      </c>
    </row>
    <row r="2" spans="1:41" ht="33.75" customHeight="1" x14ac:dyDescent="0.35">
      <c r="A2" s="5"/>
      <c r="B2" s="13"/>
      <c r="C2" s="34" t="s">
        <v>180</v>
      </c>
      <c r="D2" s="35"/>
      <c r="E2" s="35"/>
      <c r="F2" s="35"/>
      <c r="H2" s="28" t="s">
        <v>182</v>
      </c>
      <c r="I2" s="24"/>
      <c r="J2" s="24"/>
      <c r="K2" s="24"/>
      <c r="AA2" s="1" t="str">
        <f>IF(AA1=TRUE,"All Asset Types","")</f>
        <v/>
      </c>
      <c r="AB2" s="1" t="str">
        <f>IF(AB1=TRUE,",Ancillary ","")</f>
        <v/>
      </c>
      <c r="AC2" s="1" t="str">
        <f>IF(AC1=TRUE,",Car ","")</f>
        <v/>
      </c>
      <c r="AD2" s="1" t="str">
        <f>IF(AD1=TRUE,",General Purpose Equipment ","")</f>
        <v/>
      </c>
      <c r="AE2" s="1" t="str">
        <f>IF(AE1=TRUE,",Lifting Equipment ","")</f>
        <v/>
      </c>
      <c r="AF2" s="1" t="str">
        <f>IF(AF1=TRUE,",Rigid ","")</f>
        <v/>
      </c>
      <c r="AG2" s="1" t="str">
        <f>IF(AG1=TRUE,",Tractor ","")</f>
        <v/>
      </c>
      <c r="AH2" s="1" t="str">
        <f>IF(AH1=TRUE,",Van ","")</f>
        <v/>
      </c>
      <c r="AI2" s="1" t="str">
        <f>IF(AI1=TRUE,",Trailer ","")</f>
        <v/>
      </c>
      <c r="AM2" s="4" t="s">
        <v>193</v>
      </c>
      <c r="AN2" s="4" t="s">
        <v>196</v>
      </c>
    </row>
    <row r="3" spans="1:41" ht="21.5" customHeight="1" x14ac:dyDescent="0.35">
      <c r="A3" s="5"/>
      <c r="B3" s="4"/>
      <c r="C3" s="14" t="s">
        <v>198</v>
      </c>
      <c r="E3" s="34"/>
      <c r="F3" s="35"/>
      <c r="G3" s="25"/>
      <c r="H3" s="27" t="str">
        <f>IF(AND(H4&lt;&gt;"",H5&lt;&gt;"",H6&lt;&gt;"",H7&lt;&gt;"")=TRUE,"Please import the below New sheets to Live","")</f>
        <v/>
      </c>
      <c r="AA3" s="4" t="b">
        <v>0</v>
      </c>
      <c r="AB3" s="4" t="b">
        <v>0</v>
      </c>
      <c r="AC3" s="4" t="b">
        <v>0</v>
      </c>
      <c r="AD3" s="4" t="b">
        <v>0</v>
      </c>
      <c r="AE3" s="4" t="b">
        <v>0</v>
      </c>
      <c r="AJ3" s="4">
        <f t="shared" ref="AJ3" si="0">COUNTIF(AA3:AI3,TRUE)</f>
        <v>0</v>
      </c>
      <c r="AM3" s="4" t="s">
        <v>195</v>
      </c>
    </row>
    <row r="4" spans="1:41" ht="21.5" customHeight="1" x14ac:dyDescent="0.35">
      <c r="A4" s="5"/>
      <c r="B4" s="4"/>
      <c r="C4" s="11" t="s">
        <v>197</v>
      </c>
      <c r="E4" s="19" t="s">
        <v>194</v>
      </c>
      <c r="G4" s="25"/>
      <c r="H4" s="27" t="str">
        <f>IF(E3="","","Sheet &amp; Task name "&amp;"'"&amp;E3&amp;"'")</f>
        <v/>
      </c>
      <c r="AA4" s="1" t="str">
        <f>IF(AA3=TRUE,"All","")</f>
        <v/>
      </c>
      <c r="AB4" s="1" t="str">
        <f>IF(AB3=TRUE,",Tyre Check","")</f>
        <v/>
      </c>
      <c r="AC4" s="1" t="str">
        <f>IF(AC3=TRUE,",Brake Check","")</f>
        <v/>
      </c>
      <c r="AD4" s="1" t="str">
        <f>IF(AD3=TRUE,",Limiter Check","")</f>
        <v/>
      </c>
      <c r="AE4" s="1" t="str">
        <f>IF(AE3=TRUE," Tacho Check","")</f>
        <v/>
      </c>
    </row>
    <row r="5" spans="1:41" ht="21.5" customHeight="1" x14ac:dyDescent="0.35">
      <c r="A5" s="5"/>
      <c r="B5" s="4"/>
      <c r="C5" s="12" t="s">
        <v>181</v>
      </c>
      <c r="D5" s="10"/>
      <c r="E5" s="36"/>
      <c r="F5" s="36"/>
      <c r="G5" s="25"/>
      <c r="H5" s="27" t="str">
        <f>IF(E4="Please Select","","Task Type of "&amp;E4)</f>
        <v/>
      </c>
      <c r="AA5" s="4" t="str">
        <f>IF(AJ1&lt;&gt;0,"For "&amp;IF(OR(AA1=TRUE,AJ1=8),"All",IF(AB1=TRUE,"Ancillary,","")&amp;
IF(AC1=TRUE,IF(AND(AB1=TRUE,AD1=FALSE,AE1=FALSE,AF1=FALSE,AG1=FALSE,AH1=FALSE,AI1=FALSE)," &amp; Car"," Car, "),"")&amp;
IF(AD1=TRUE,IF(AND(OR(AB1=TRUE,AC1=TRUE),AE1=FALSE,AF1=FALSE,AG1=FALSE,AH1=FALSE,AI1=FALSE)," &amp; General Purpose Equipment"," General Purpose Equipment, "),"")&amp;
IF(AE1=TRUE,IF(AND(OR(AB1=TRUE,AC1=TRUE,AD1=TRUE),AF1=FALSE,AG1=FALSE,AH1=FALSE,AI1=FALSE)," &amp; Lifting Equipment"," Lifting Equipment,"),"")&amp;
IF(AF1=TRUE,IF(AND(OR(AB1=TRUE,AC1=TRUE,AD1=TRUE,AE1=TRUE),AG1=FALSE,AH1=FALSE,AI1=FALSE)," &amp; Rigid"," Rigid,"),"")&amp;
IF(AG1=TRUE,IF(AND(OR(AB1=TRUE,AC1=TRUE,AD1=TRUE,AE1=TRUE,AF1=TRUE),AH1=FALSE,AI1=FALSE)," &amp; Tractor"," Tractor,"),"")&amp;
IF(AH1=TRUE,IF(AND(OR(AB1=TRUE,AC1=TRUE,AD1=TRUE,AE1=TRUE,AF1=TRUE,AG1=TRUE),AI1=FALSE)," &amp; Van"," Van,"),"")&amp;
IF(AI1=TRUE,IF(OR(AB1=TRUE,AC1=TRUE,AD1=TRUE,AE1=TRUE,AF1=TRUE,AG1=TRUE,AH1=TRUE)," &amp; Trailer"," Trailer,"),""))&amp;
IF(OR(AA1=TRUE,AJ1&gt;1)," Asset Types"," Asset Types"),"")</f>
        <v/>
      </c>
    </row>
    <row r="6" spans="1:41" ht="21.5" customHeight="1" x14ac:dyDescent="0.35">
      <c r="A6" s="5"/>
      <c r="B6" s="4"/>
      <c r="C6" s="11" t="s">
        <v>199</v>
      </c>
      <c r="E6" s="36"/>
      <c r="F6" s="36"/>
      <c r="G6" s="25"/>
      <c r="H6" s="27" t="str">
        <f>IF(AJ1&lt;&gt;0,"for "&amp;IF(OR(AA1=TRUE,AJ1=8),"All",IF(AB1=TRUE,"Ancillary,","")&amp;
IF(AC1=TRUE,IF(AND(AB1=TRUE,AD1=FALSE,AE1=FALSE,AF1=FALSE,AG1=FALSE,AH1=FALSE,AI1=FALSE)," &amp; Car"," Car, "),"")&amp;
IF(AD1=TRUE,IF(AND(OR(AB1=TRUE,AC1=TRUE),AE1=FALSE,AF1=FALSE,AG1=FALSE,AH1=FALSE,AI1=FALSE)," &amp; General Purpose Equipment"," General Purpose Equipment, "),"")&amp;
IF(AE1=TRUE,IF(AND(OR(AB1=TRUE,AC1=TRUE,AD1=TRUE),AF1=FALSE,AG1=FALSE,AH1=FALSE,AI1=FALSE)," &amp; Lifting Equipment"," Lifting Equipment,"),"")&amp;
IF(AF1=TRUE,IF(AND(OR(AB1=TRUE,AC1=TRUE,AD1=TRUE,AE1=TRUE),AG1=FALSE,AH1=FALSE,AI1=FALSE)," &amp; Rigid"," Rigid,"),"")&amp;
IF(AG1=TRUE,IF(AND(OR(AB1=TRUE,AC1=TRUE,AD1=TRUE,AE1=TRUE,AF1=TRUE),AH1=FALSE,AI1=FALSE)," &amp; Tractor"," Tractor,"),"")&amp;
IF(AH1=TRUE,IF(AND(OR(AB1=TRUE,AC1=TRUE,AD1=TRUE,AE1=TRUE,AF1=TRUE,AG1=TRUE),AI1=FALSE)," &amp; Van"," Van,"),"")&amp;
IF(AI1=TRUE,IF(OR(AB1=TRUE,AC1=TRUE,AD1=TRUE,AE1=TRUE,AF1=TRUE,AG1=TRUE,AH1=TRUE)," &amp; Trailer"," Trailer,"),""))&amp;
IF(OR(AA1=TRUE,AJ1&gt;1)," Asset Types"," Asset Types"),"")</f>
        <v/>
      </c>
      <c r="AA6" s="4" t="str">
        <f>IF(AJ3&lt;&gt;0,"with "&amp;IF(OR(AA3=TRUE,AJ3=4),"All",IF(AB3=TRUE,"Tyre Check,","")&amp;IF(AC3=TRUE,IF(AND(AD3=FALSE,AE3=FALSE,AB3=TRUE)," &amp; Brake Check,","Brake Check, "),"")&amp;IF(AD3=TRUE,IF(AND(OR(AB3=TRUE,AC3=TRUE),AE3=FALSE)," &amp; Limiter Check,","Limiter Check, "),"")&amp;IF(AE3=TRUE,IF(OR(AB3=TRUE,AC3=TRUE,AD3=TRUE)," &amp; Tacho Check,","Tacho Check,"),""))&amp;IF(OR(AA3=TRUE,AJ3&gt;1)," Spawned Tasks"," Spawned Task"),"")</f>
        <v/>
      </c>
    </row>
    <row r="7" spans="1:41" ht="21.5" customHeight="1" x14ac:dyDescent="0.35">
      <c r="A7" s="5"/>
      <c r="B7" s="4"/>
      <c r="C7" s="29"/>
      <c r="E7" s="26"/>
      <c r="F7" s="24"/>
      <c r="G7" s="25"/>
      <c r="H7" s="30" t="str">
        <f>IF(OR(E3="",E4="Please Select",AJ1=0),"",IF(AJ3&lt;&gt;0,"with "&amp;IF(OR(AA3=TRUE,AJ3=4),"All",IF(AB3=TRUE,"Tyre Check,","")&amp;
IF(AC3=TRUE,IF(AND(AD3=FALSE,AE3=FALSE,AB3=TRUE)," &amp; Brake Check,","Brake Check, "),"")&amp;
IF(AD3=TRUE,IF(AND(OR(AB3=TRUE,AC3=TRUE),AE3=FALSE)," &amp; Limiter Check,","Limiter Check, "),"")&amp;
IF(AE3=TRUE,IF(OR(AB3=TRUE,AC3=TRUE,AD3=TRUE)," &amp; Tacho Check,","Tacho Check,"),""))&amp;
IF(OR(AA3=TRUE,AJ3&gt;1)," Spawned Tasks"," Spawned Task"),"with no Spawned Tasks required"))</f>
        <v/>
      </c>
    </row>
    <row r="8" spans="1:41" ht="20" customHeight="1" x14ac:dyDescent="0.35">
      <c r="A8" s="5"/>
      <c r="B8" s="4"/>
      <c r="E8" s="4"/>
    </row>
    <row r="9" spans="1:41" x14ac:dyDescent="0.35">
      <c r="B9" s="18" t="s">
        <v>183</v>
      </c>
      <c r="E9" s="4"/>
    </row>
    <row r="10" spans="1:41" ht="17.5" x14ac:dyDescent="0.35">
      <c r="A10" s="5"/>
      <c r="B10" s="15" t="s">
        <v>7</v>
      </c>
      <c r="C10" s="15" t="s">
        <v>8</v>
      </c>
      <c r="D10" s="15"/>
      <c r="E10" s="15" t="s">
        <v>179</v>
      </c>
      <c r="F10" s="15" t="s">
        <v>9</v>
      </c>
      <c r="G10" s="15" t="s">
        <v>10</v>
      </c>
      <c r="H10" s="15" t="s">
        <v>11</v>
      </c>
    </row>
    <row r="11" spans="1:41" ht="24.5" customHeight="1" x14ac:dyDescent="0.35">
      <c r="A11" s="5"/>
      <c r="B11" s="20"/>
      <c r="C11" s="21" t="s">
        <v>108</v>
      </c>
      <c r="D11" s="16" t="str">
        <f>IF(E11="Standard Check","C",LEFT(E11,1))</f>
        <v>H</v>
      </c>
      <c r="E11" s="20" t="s">
        <v>3</v>
      </c>
      <c r="F11" s="21"/>
      <c r="G11" s="21"/>
      <c r="H11" s="21"/>
    </row>
    <row r="12" spans="1:41" ht="29" x14ac:dyDescent="0.35">
      <c r="A12" s="5"/>
      <c r="B12" s="20"/>
      <c r="C12" s="21" t="s">
        <v>178</v>
      </c>
      <c r="D12" s="16" t="str">
        <f t="shared" ref="D12:D75" si="1">IF(E12="Standard Check","C",LEFT(E12,1))</f>
        <v>C</v>
      </c>
      <c r="E12" s="20" t="s">
        <v>5</v>
      </c>
      <c r="F12" s="22" t="s">
        <v>177</v>
      </c>
      <c r="G12" s="22" t="s">
        <v>17</v>
      </c>
      <c r="H12" s="21" t="s">
        <v>15</v>
      </c>
    </row>
    <row r="13" spans="1:41" ht="24.5" customHeight="1" x14ac:dyDescent="0.35">
      <c r="A13" s="5"/>
      <c r="B13" s="20"/>
      <c r="C13" s="21"/>
      <c r="D13" s="16" t="str">
        <f t="shared" si="1"/>
        <v/>
      </c>
      <c r="E13" s="20"/>
      <c r="F13" s="21"/>
      <c r="G13" s="21"/>
      <c r="H13" s="21"/>
    </row>
    <row r="14" spans="1:41" ht="30" customHeight="1" x14ac:dyDescent="0.35">
      <c r="A14" s="5"/>
      <c r="B14" s="20"/>
      <c r="C14" s="21"/>
      <c r="D14" s="16" t="str">
        <f t="shared" si="1"/>
        <v/>
      </c>
      <c r="E14" s="20"/>
      <c r="F14" s="22"/>
      <c r="G14" s="22"/>
      <c r="H14" s="21"/>
    </row>
    <row r="15" spans="1:41" ht="30" customHeight="1" x14ac:dyDescent="0.35">
      <c r="A15" s="5"/>
      <c r="B15" s="20"/>
      <c r="C15" s="21"/>
      <c r="D15" s="16" t="str">
        <f t="shared" si="1"/>
        <v/>
      </c>
      <c r="E15" s="20"/>
      <c r="F15" s="22"/>
      <c r="G15" s="22"/>
      <c r="H15" s="21"/>
    </row>
    <row r="16" spans="1:41" ht="30" customHeight="1" x14ac:dyDescent="0.35">
      <c r="A16" s="5"/>
      <c r="B16" s="20"/>
      <c r="C16" s="21"/>
      <c r="D16" s="16" t="str">
        <f t="shared" si="1"/>
        <v/>
      </c>
      <c r="E16" s="20"/>
      <c r="F16" s="21"/>
      <c r="G16" s="21"/>
      <c r="H16" s="21"/>
    </row>
    <row r="17" spans="1:8" ht="30" customHeight="1" x14ac:dyDescent="0.35">
      <c r="A17" s="5"/>
      <c r="B17" s="20"/>
      <c r="C17" s="21"/>
      <c r="D17" s="16" t="str">
        <f t="shared" si="1"/>
        <v/>
      </c>
      <c r="E17" s="20"/>
      <c r="F17" s="21"/>
      <c r="G17" s="21"/>
      <c r="H17" s="21"/>
    </row>
    <row r="18" spans="1:8" ht="30" customHeight="1" x14ac:dyDescent="0.35">
      <c r="A18" s="5"/>
      <c r="B18" s="20"/>
      <c r="C18" s="21"/>
      <c r="D18" s="16" t="str">
        <f t="shared" si="1"/>
        <v/>
      </c>
      <c r="E18" s="20"/>
      <c r="F18" s="21"/>
      <c r="G18" s="21"/>
      <c r="H18" s="21"/>
    </row>
    <row r="19" spans="1:8" ht="30" customHeight="1" x14ac:dyDescent="0.35">
      <c r="A19" s="5"/>
      <c r="B19" s="20"/>
      <c r="C19" s="21"/>
      <c r="D19" s="16" t="str">
        <f t="shared" si="1"/>
        <v/>
      </c>
      <c r="E19" s="20"/>
      <c r="F19" s="21"/>
      <c r="G19" s="21"/>
      <c r="H19" s="21"/>
    </row>
    <row r="20" spans="1:8" ht="30" customHeight="1" x14ac:dyDescent="0.35">
      <c r="A20" s="5"/>
      <c r="B20" s="20"/>
      <c r="C20" s="21"/>
      <c r="D20" s="16" t="str">
        <f t="shared" si="1"/>
        <v/>
      </c>
      <c r="E20" s="20"/>
      <c r="F20" s="21"/>
      <c r="G20" s="21"/>
      <c r="H20" s="21"/>
    </row>
    <row r="21" spans="1:8" ht="30" customHeight="1" x14ac:dyDescent="0.35">
      <c r="A21" s="5"/>
      <c r="B21" s="20"/>
      <c r="C21" s="21"/>
      <c r="D21" s="16" t="str">
        <f t="shared" si="1"/>
        <v/>
      </c>
      <c r="E21" s="20"/>
      <c r="F21" s="21"/>
      <c r="G21" s="21"/>
      <c r="H21" s="21"/>
    </row>
    <row r="22" spans="1:8" ht="30" customHeight="1" x14ac:dyDescent="0.35">
      <c r="A22" s="5"/>
      <c r="B22" s="20"/>
      <c r="C22" s="21"/>
      <c r="D22" s="16" t="str">
        <f t="shared" si="1"/>
        <v/>
      </c>
      <c r="E22" s="20"/>
      <c r="F22" s="21"/>
      <c r="G22" s="21"/>
      <c r="H22" s="21"/>
    </row>
    <row r="23" spans="1:8" ht="30" customHeight="1" x14ac:dyDescent="0.35">
      <c r="A23" s="5"/>
      <c r="B23" s="20"/>
      <c r="C23" s="21"/>
      <c r="D23" s="16" t="str">
        <f t="shared" si="1"/>
        <v/>
      </c>
      <c r="E23" s="20"/>
      <c r="F23" s="21"/>
      <c r="G23" s="21"/>
      <c r="H23" s="21"/>
    </row>
    <row r="24" spans="1:8" ht="30" customHeight="1" x14ac:dyDescent="0.35">
      <c r="A24" s="5"/>
      <c r="B24" s="20"/>
      <c r="C24" s="21"/>
      <c r="D24" s="16" t="str">
        <f t="shared" si="1"/>
        <v/>
      </c>
      <c r="E24" s="20"/>
      <c r="F24" s="21"/>
      <c r="G24" s="21"/>
      <c r="H24" s="21"/>
    </row>
    <row r="25" spans="1:8" ht="30" customHeight="1" x14ac:dyDescent="0.35">
      <c r="A25" s="5"/>
      <c r="B25" s="20"/>
      <c r="C25" s="21"/>
      <c r="D25" s="16" t="str">
        <f t="shared" si="1"/>
        <v/>
      </c>
      <c r="E25" s="20"/>
      <c r="F25" s="21"/>
      <c r="G25" s="21"/>
      <c r="H25" s="21"/>
    </row>
    <row r="26" spans="1:8" ht="30" customHeight="1" x14ac:dyDescent="0.35">
      <c r="A26" s="5"/>
      <c r="B26" s="20"/>
      <c r="C26" s="21"/>
      <c r="D26" s="16" t="str">
        <f t="shared" si="1"/>
        <v/>
      </c>
      <c r="E26" s="20"/>
      <c r="F26" s="21"/>
      <c r="G26" s="21"/>
      <c r="H26" s="21"/>
    </row>
    <row r="27" spans="1:8" ht="30" customHeight="1" x14ac:dyDescent="0.35">
      <c r="A27" s="5"/>
      <c r="B27" s="20"/>
      <c r="C27" s="21"/>
      <c r="D27" s="16" t="str">
        <f t="shared" si="1"/>
        <v/>
      </c>
      <c r="E27" s="20"/>
      <c r="F27" s="21"/>
      <c r="G27" s="21"/>
      <c r="H27" s="21"/>
    </row>
    <row r="28" spans="1:8" ht="30" customHeight="1" x14ac:dyDescent="0.35">
      <c r="A28" s="5"/>
      <c r="B28" s="20"/>
      <c r="C28" s="21"/>
      <c r="D28" s="16" t="str">
        <f t="shared" si="1"/>
        <v/>
      </c>
      <c r="E28" s="20"/>
      <c r="F28" s="21"/>
      <c r="G28" s="21"/>
      <c r="H28" s="21"/>
    </row>
    <row r="29" spans="1:8" ht="30" customHeight="1" x14ac:dyDescent="0.35">
      <c r="A29" s="5"/>
      <c r="B29" s="20"/>
      <c r="C29" s="21"/>
      <c r="D29" s="16" t="str">
        <f t="shared" si="1"/>
        <v/>
      </c>
      <c r="E29" s="20"/>
      <c r="F29" s="21"/>
      <c r="G29" s="21"/>
      <c r="H29" s="21"/>
    </row>
    <row r="30" spans="1:8" ht="30" customHeight="1" x14ac:dyDescent="0.35">
      <c r="A30" s="5"/>
      <c r="B30" s="20"/>
      <c r="C30" s="21"/>
      <c r="D30" s="16" t="str">
        <f t="shared" si="1"/>
        <v/>
      </c>
      <c r="E30" s="20"/>
      <c r="F30" s="21"/>
      <c r="G30" s="21"/>
      <c r="H30" s="21"/>
    </row>
    <row r="31" spans="1:8" ht="30" customHeight="1" x14ac:dyDescent="0.35">
      <c r="A31" s="5"/>
      <c r="B31" s="20"/>
      <c r="C31" s="21"/>
      <c r="D31" s="16" t="str">
        <f t="shared" si="1"/>
        <v/>
      </c>
      <c r="E31" s="20"/>
      <c r="F31" s="21"/>
      <c r="G31" s="21"/>
      <c r="H31" s="21"/>
    </row>
    <row r="32" spans="1:8" ht="30" customHeight="1" x14ac:dyDescent="0.35">
      <c r="A32" s="5"/>
      <c r="B32" s="20"/>
      <c r="C32" s="21"/>
      <c r="D32" s="16" t="str">
        <f t="shared" si="1"/>
        <v/>
      </c>
      <c r="E32" s="20"/>
      <c r="F32" s="21"/>
      <c r="G32" s="21"/>
      <c r="H32" s="21"/>
    </row>
    <row r="33" spans="1:8" ht="30" customHeight="1" x14ac:dyDescent="0.35">
      <c r="A33" s="5"/>
      <c r="B33" s="20"/>
      <c r="C33" s="21"/>
      <c r="D33" s="16" t="str">
        <f t="shared" si="1"/>
        <v/>
      </c>
      <c r="E33" s="20"/>
      <c r="F33" s="21"/>
      <c r="G33" s="21"/>
      <c r="H33" s="21"/>
    </row>
    <row r="34" spans="1:8" ht="30" customHeight="1" x14ac:dyDescent="0.35">
      <c r="A34" s="5"/>
      <c r="B34" s="20"/>
      <c r="C34" s="21"/>
      <c r="D34" s="16" t="str">
        <f t="shared" si="1"/>
        <v/>
      </c>
      <c r="E34" s="20"/>
      <c r="F34" s="21"/>
      <c r="G34" s="21"/>
      <c r="H34" s="21"/>
    </row>
    <row r="35" spans="1:8" ht="30" customHeight="1" x14ac:dyDescent="0.35">
      <c r="A35" s="5"/>
      <c r="B35" s="20"/>
      <c r="C35" s="21"/>
      <c r="D35" s="16" t="str">
        <f t="shared" si="1"/>
        <v/>
      </c>
      <c r="E35" s="20"/>
      <c r="F35" s="21"/>
      <c r="G35" s="21"/>
      <c r="H35" s="21"/>
    </row>
    <row r="36" spans="1:8" ht="30" customHeight="1" x14ac:dyDescent="0.35">
      <c r="A36" s="5"/>
      <c r="B36" s="20"/>
      <c r="C36" s="21"/>
      <c r="D36" s="16" t="str">
        <f t="shared" si="1"/>
        <v/>
      </c>
      <c r="E36" s="20"/>
      <c r="F36" s="21"/>
      <c r="G36" s="21"/>
      <c r="H36" s="21"/>
    </row>
    <row r="37" spans="1:8" ht="30" customHeight="1" x14ac:dyDescent="0.35">
      <c r="A37" s="5"/>
      <c r="B37" s="20"/>
      <c r="C37" s="21"/>
      <c r="D37" s="16" t="str">
        <f t="shared" si="1"/>
        <v/>
      </c>
      <c r="E37" s="20"/>
      <c r="F37" s="21"/>
      <c r="G37" s="21"/>
      <c r="H37" s="21"/>
    </row>
    <row r="38" spans="1:8" ht="30" customHeight="1" x14ac:dyDescent="0.35">
      <c r="A38" s="5"/>
      <c r="B38" s="20"/>
      <c r="C38" s="21"/>
      <c r="D38" s="16" t="str">
        <f t="shared" si="1"/>
        <v/>
      </c>
      <c r="E38" s="20"/>
      <c r="F38" s="21"/>
      <c r="G38" s="21"/>
      <c r="H38" s="21"/>
    </row>
    <row r="39" spans="1:8" ht="30" customHeight="1" x14ac:dyDescent="0.35">
      <c r="A39" s="5"/>
      <c r="B39" s="20"/>
      <c r="C39" s="21"/>
      <c r="D39" s="16" t="str">
        <f t="shared" si="1"/>
        <v/>
      </c>
      <c r="E39" s="20"/>
      <c r="F39" s="21"/>
      <c r="G39" s="21"/>
      <c r="H39" s="21"/>
    </row>
    <row r="40" spans="1:8" ht="30" customHeight="1" x14ac:dyDescent="0.35">
      <c r="A40" s="5"/>
      <c r="B40" s="20"/>
      <c r="C40" s="21"/>
      <c r="D40" s="16" t="str">
        <f t="shared" si="1"/>
        <v/>
      </c>
      <c r="E40" s="20"/>
      <c r="F40" s="21"/>
      <c r="G40" s="21"/>
      <c r="H40" s="21"/>
    </row>
    <row r="41" spans="1:8" ht="30" customHeight="1" x14ac:dyDescent="0.35">
      <c r="A41" s="5"/>
      <c r="B41" s="20"/>
      <c r="C41" s="21"/>
      <c r="D41" s="16" t="str">
        <f t="shared" si="1"/>
        <v/>
      </c>
      <c r="E41" s="20"/>
      <c r="F41" s="21"/>
      <c r="G41" s="21"/>
      <c r="H41" s="21"/>
    </row>
    <row r="42" spans="1:8" ht="30" customHeight="1" x14ac:dyDescent="0.35">
      <c r="A42" s="5"/>
      <c r="B42" s="20"/>
      <c r="C42" s="21"/>
      <c r="D42" s="16" t="str">
        <f t="shared" si="1"/>
        <v/>
      </c>
      <c r="E42" s="20"/>
      <c r="F42" s="21"/>
      <c r="G42" s="21"/>
      <c r="H42" s="21"/>
    </row>
    <row r="43" spans="1:8" ht="30" customHeight="1" x14ac:dyDescent="0.35">
      <c r="A43" s="5"/>
      <c r="B43" s="20"/>
      <c r="C43" s="21"/>
      <c r="D43" s="16" t="str">
        <f t="shared" si="1"/>
        <v/>
      </c>
      <c r="E43" s="20"/>
      <c r="F43" s="21"/>
      <c r="G43" s="21"/>
      <c r="H43" s="21"/>
    </row>
    <row r="44" spans="1:8" ht="30" customHeight="1" x14ac:dyDescent="0.35">
      <c r="A44" s="5"/>
      <c r="B44" s="20"/>
      <c r="C44" s="21"/>
      <c r="D44" s="16" t="str">
        <f t="shared" si="1"/>
        <v/>
      </c>
      <c r="E44" s="20"/>
      <c r="F44" s="21"/>
      <c r="G44" s="21"/>
      <c r="H44" s="21"/>
    </row>
    <row r="45" spans="1:8" ht="30" customHeight="1" x14ac:dyDescent="0.35">
      <c r="A45" s="5"/>
      <c r="B45" s="20"/>
      <c r="C45" s="21"/>
      <c r="D45" s="16" t="str">
        <f t="shared" si="1"/>
        <v/>
      </c>
      <c r="E45" s="20"/>
      <c r="F45" s="21"/>
      <c r="G45" s="21"/>
      <c r="H45" s="21"/>
    </row>
    <row r="46" spans="1:8" ht="30" customHeight="1" x14ac:dyDescent="0.35">
      <c r="A46" s="5"/>
      <c r="B46" s="20"/>
      <c r="C46" s="21"/>
      <c r="D46" s="16" t="str">
        <f t="shared" si="1"/>
        <v/>
      </c>
      <c r="E46" s="20"/>
      <c r="F46" s="21"/>
      <c r="G46" s="21"/>
      <c r="H46" s="21"/>
    </row>
    <row r="47" spans="1:8" ht="30" customHeight="1" x14ac:dyDescent="0.35">
      <c r="A47" s="5"/>
      <c r="B47" s="20"/>
      <c r="C47" s="21"/>
      <c r="D47" s="16" t="str">
        <f t="shared" si="1"/>
        <v/>
      </c>
      <c r="E47" s="20"/>
      <c r="F47" s="21"/>
      <c r="G47" s="21"/>
      <c r="H47" s="21"/>
    </row>
    <row r="48" spans="1:8" ht="30" customHeight="1" x14ac:dyDescent="0.35">
      <c r="A48" s="5"/>
      <c r="B48" s="20"/>
      <c r="C48" s="21"/>
      <c r="D48" s="16" t="str">
        <f t="shared" si="1"/>
        <v/>
      </c>
      <c r="E48" s="20"/>
      <c r="F48" s="21"/>
      <c r="G48" s="21"/>
      <c r="H48" s="21"/>
    </row>
    <row r="49" spans="1:8" ht="30" customHeight="1" x14ac:dyDescent="0.35">
      <c r="A49" s="5"/>
      <c r="B49" s="20"/>
      <c r="C49" s="21"/>
      <c r="D49" s="16" t="str">
        <f t="shared" si="1"/>
        <v/>
      </c>
      <c r="E49" s="20"/>
      <c r="F49" s="21"/>
      <c r="G49" s="21"/>
      <c r="H49" s="21"/>
    </row>
    <row r="50" spans="1:8" ht="30" customHeight="1" x14ac:dyDescent="0.35">
      <c r="A50" s="5"/>
      <c r="B50" s="20"/>
      <c r="C50" s="21"/>
      <c r="D50" s="16" t="str">
        <f t="shared" si="1"/>
        <v/>
      </c>
      <c r="E50" s="20"/>
      <c r="F50" s="21"/>
      <c r="G50" s="21"/>
      <c r="H50" s="21"/>
    </row>
    <row r="51" spans="1:8" ht="30" customHeight="1" x14ac:dyDescent="0.35">
      <c r="A51" s="5"/>
      <c r="B51" s="20"/>
      <c r="C51" s="21"/>
      <c r="D51" s="16" t="str">
        <f t="shared" si="1"/>
        <v/>
      </c>
      <c r="E51" s="20"/>
      <c r="F51" s="21"/>
      <c r="G51" s="21"/>
      <c r="H51" s="21"/>
    </row>
    <row r="52" spans="1:8" ht="30" customHeight="1" x14ac:dyDescent="0.35">
      <c r="A52" s="5"/>
      <c r="B52" s="20"/>
      <c r="C52" s="21"/>
      <c r="D52" s="16" t="str">
        <f t="shared" si="1"/>
        <v/>
      </c>
      <c r="E52" s="20"/>
      <c r="F52" s="21"/>
      <c r="G52" s="21"/>
      <c r="H52" s="21"/>
    </row>
    <row r="53" spans="1:8" ht="30" customHeight="1" x14ac:dyDescent="0.35">
      <c r="A53" s="5"/>
      <c r="B53" s="20"/>
      <c r="C53" s="21"/>
      <c r="D53" s="16" t="str">
        <f t="shared" si="1"/>
        <v/>
      </c>
      <c r="E53" s="20"/>
      <c r="F53" s="21"/>
      <c r="G53" s="21"/>
      <c r="H53" s="21"/>
    </row>
    <row r="54" spans="1:8" ht="30" customHeight="1" x14ac:dyDescent="0.35">
      <c r="A54" s="5"/>
      <c r="B54" s="20"/>
      <c r="C54" s="21"/>
      <c r="D54" s="16" t="str">
        <f t="shared" si="1"/>
        <v/>
      </c>
      <c r="E54" s="20"/>
      <c r="F54" s="21"/>
      <c r="G54" s="21"/>
      <c r="H54" s="21"/>
    </row>
    <row r="55" spans="1:8" ht="30" customHeight="1" x14ac:dyDescent="0.35">
      <c r="A55" s="5"/>
      <c r="B55" s="20"/>
      <c r="C55" s="21"/>
      <c r="D55" s="16" t="str">
        <f t="shared" si="1"/>
        <v/>
      </c>
      <c r="E55" s="20"/>
      <c r="F55" s="21"/>
      <c r="G55" s="21"/>
      <c r="H55" s="21"/>
    </row>
    <row r="56" spans="1:8" ht="30" customHeight="1" x14ac:dyDescent="0.35">
      <c r="A56" s="5"/>
      <c r="B56" s="20"/>
      <c r="C56" s="21"/>
      <c r="D56" s="16" t="str">
        <f t="shared" si="1"/>
        <v/>
      </c>
      <c r="E56" s="20"/>
      <c r="F56" s="21"/>
      <c r="G56" s="21"/>
      <c r="H56" s="21"/>
    </row>
    <row r="57" spans="1:8" ht="30" customHeight="1" x14ac:dyDescent="0.35">
      <c r="A57" s="5"/>
      <c r="B57" s="20"/>
      <c r="C57" s="21"/>
      <c r="D57" s="16" t="str">
        <f t="shared" si="1"/>
        <v/>
      </c>
      <c r="E57" s="20"/>
      <c r="F57" s="21"/>
      <c r="G57" s="21"/>
      <c r="H57" s="21"/>
    </row>
    <row r="58" spans="1:8" ht="30" customHeight="1" x14ac:dyDescent="0.35">
      <c r="A58" s="5"/>
      <c r="B58" s="20"/>
      <c r="C58" s="21"/>
      <c r="D58" s="16" t="str">
        <f t="shared" si="1"/>
        <v/>
      </c>
      <c r="E58" s="20"/>
      <c r="F58" s="21"/>
      <c r="G58" s="21"/>
      <c r="H58" s="21"/>
    </row>
    <row r="59" spans="1:8" ht="30" customHeight="1" x14ac:dyDescent="0.35">
      <c r="A59" s="5"/>
      <c r="B59" s="20"/>
      <c r="C59" s="21"/>
      <c r="D59" s="16" t="str">
        <f t="shared" si="1"/>
        <v/>
      </c>
      <c r="E59" s="20"/>
      <c r="F59" s="21"/>
      <c r="G59" s="21"/>
      <c r="H59" s="21"/>
    </row>
    <row r="60" spans="1:8" ht="30" customHeight="1" x14ac:dyDescent="0.35">
      <c r="A60" s="5"/>
      <c r="B60" s="20"/>
      <c r="C60" s="21"/>
      <c r="D60" s="16" t="str">
        <f t="shared" si="1"/>
        <v/>
      </c>
      <c r="E60" s="20"/>
      <c r="F60" s="21"/>
      <c r="G60" s="21"/>
      <c r="H60" s="21"/>
    </row>
    <row r="61" spans="1:8" ht="30" customHeight="1" x14ac:dyDescent="0.35">
      <c r="A61" s="5"/>
      <c r="B61" s="20"/>
      <c r="C61" s="21"/>
      <c r="D61" s="16" t="str">
        <f t="shared" si="1"/>
        <v/>
      </c>
      <c r="E61" s="20"/>
      <c r="F61" s="21"/>
      <c r="G61" s="21"/>
      <c r="H61" s="21"/>
    </row>
    <row r="62" spans="1:8" ht="30" customHeight="1" x14ac:dyDescent="0.35">
      <c r="A62" s="5"/>
      <c r="B62" s="20"/>
      <c r="C62" s="21"/>
      <c r="D62" s="16" t="str">
        <f t="shared" si="1"/>
        <v/>
      </c>
      <c r="E62" s="20"/>
      <c r="F62" s="21"/>
      <c r="G62" s="21"/>
      <c r="H62" s="21"/>
    </row>
    <row r="63" spans="1:8" ht="30" customHeight="1" x14ac:dyDescent="0.35">
      <c r="A63" s="5"/>
      <c r="B63" s="20"/>
      <c r="C63" s="21"/>
      <c r="D63" s="16" t="str">
        <f t="shared" si="1"/>
        <v/>
      </c>
      <c r="E63" s="20"/>
      <c r="F63" s="21"/>
      <c r="G63" s="21"/>
      <c r="H63" s="21"/>
    </row>
    <row r="64" spans="1:8" ht="30" customHeight="1" x14ac:dyDescent="0.35">
      <c r="A64" s="5"/>
      <c r="B64" s="20"/>
      <c r="C64" s="21"/>
      <c r="D64" s="16" t="str">
        <f t="shared" si="1"/>
        <v/>
      </c>
      <c r="E64" s="20"/>
      <c r="F64" s="21"/>
      <c r="G64" s="21"/>
      <c r="H64" s="21"/>
    </row>
    <row r="65" spans="1:8" ht="30" customHeight="1" x14ac:dyDescent="0.35">
      <c r="A65" s="5"/>
      <c r="B65" s="20"/>
      <c r="C65" s="21"/>
      <c r="D65" s="16" t="str">
        <f t="shared" si="1"/>
        <v/>
      </c>
      <c r="E65" s="20"/>
      <c r="F65" s="21"/>
      <c r="G65" s="21"/>
      <c r="H65" s="21"/>
    </row>
    <row r="66" spans="1:8" ht="30" customHeight="1" x14ac:dyDescent="0.35">
      <c r="A66" s="5"/>
      <c r="B66" s="20"/>
      <c r="C66" s="21"/>
      <c r="D66" s="16" t="str">
        <f t="shared" si="1"/>
        <v/>
      </c>
      <c r="E66" s="20"/>
      <c r="F66" s="21"/>
      <c r="G66" s="21"/>
      <c r="H66" s="21"/>
    </row>
    <row r="67" spans="1:8" ht="30" customHeight="1" x14ac:dyDescent="0.35">
      <c r="A67" s="5"/>
      <c r="B67" s="20"/>
      <c r="C67" s="21"/>
      <c r="D67" s="16" t="str">
        <f t="shared" si="1"/>
        <v/>
      </c>
      <c r="E67" s="20"/>
      <c r="F67" s="21"/>
      <c r="G67" s="21"/>
      <c r="H67" s="21"/>
    </row>
    <row r="68" spans="1:8" ht="30" customHeight="1" x14ac:dyDescent="0.35">
      <c r="A68" s="5"/>
      <c r="B68" s="20"/>
      <c r="C68" s="21"/>
      <c r="D68" s="16" t="str">
        <f t="shared" si="1"/>
        <v/>
      </c>
      <c r="E68" s="20"/>
      <c r="F68" s="21"/>
      <c r="G68" s="21"/>
      <c r="H68" s="21"/>
    </row>
    <row r="69" spans="1:8" ht="30" customHeight="1" x14ac:dyDescent="0.35">
      <c r="A69" s="5"/>
      <c r="B69" s="20"/>
      <c r="C69" s="21"/>
      <c r="D69" s="16" t="str">
        <f t="shared" si="1"/>
        <v/>
      </c>
      <c r="E69" s="20"/>
      <c r="F69" s="21"/>
      <c r="G69" s="21"/>
      <c r="H69" s="21"/>
    </row>
    <row r="70" spans="1:8" ht="30" customHeight="1" x14ac:dyDescent="0.35">
      <c r="A70" s="5"/>
      <c r="B70" s="20"/>
      <c r="C70" s="21"/>
      <c r="D70" s="16" t="str">
        <f t="shared" si="1"/>
        <v/>
      </c>
      <c r="E70" s="20"/>
      <c r="F70" s="21"/>
      <c r="G70" s="21"/>
      <c r="H70" s="21"/>
    </row>
    <row r="71" spans="1:8" ht="30" customHeight="1" x14ac:dyDescent="0.35">
      <c r="A71" s="5"/>
      <c r="B71" s="20"/>
      <c r="C71" s="21"/>
      <c r="D71" s="16" t="str">
        <f t="shared" si="1"/>
        <v/>
      </c>
      <c r="E71" s="20"/>
      <c r="F71" s="21"/>
      <c r="G71" s="21"/>
      <c r="H71" s="21"/>
    </row>
    <row r="72" spans="1:8" ht="30" customHeight="1" x14ac:dyDescent="0.35">
      <c r="A72" s="5"/>
      <c r="B72" s="20"/>
      <c r="C72" s="21"/>
      <c r="D72" s="16" t="str">
        <f t="shared" si="1"/>
        <v/>
      </c>
      <c r="E72" s="20"/>
      <c r="F72" s="21"/>
      <c r="G72" s="21"/>
      <c r="H72" s="21"/>
    </row>
    <row r="73" spans="1:8" ht="30" customHeight="1" x14ac:dyDescent="0.35">
      <c r="A73" s="5"/>
      <c r="B73" s="20"/>
      <c r="C73" s="21"/>
      <c r="D73" s="16" t="str">
        <f t="shared" si="1"/>
        <v/>
      </c>
      <c r="E73" s="20"/>
      <c r="F73" s="21"/>
      <c r="G73" s="21"/>
      <c r="H73" s="21"/>
    </row>
    <row r="74" spans="1:8" ht="30" customHeight="1" x14ac:dyDescent="0.35">
      <c r="A74" s="5"/>
      <c r="B74" s="20"/>
      <c r="C74" s="21"/>
      <c r="D74" s="16" t="str">
        <f t="shared" si="1"/>
        <v/>
      </c>
      <c r="E74" s="20"/>
      <c r="F74" s="21"/>
      <c r="G74" s="21"/>
      <c r="H74" s="21"/>
    </row>
    <row r="75" spans="1:8" ht="30" customHeight="1" x14ac:dyDescent="0.35">
      <c r="A75" s="5"/>
      <c r="B75" s="20"/>
      <c r="C75" s="21"/>
      <c r="D75" s="16" t="str">
        <f t="shared" si="1"/>
        <v/>
      </c>
      <c r="E75" s="20"/>
      <c r="F75" s="21"/>
      <c r="G75" s="21"/>
      <c r="H75" s="21"/>
    </row>
    <row r="76" spans="1:8" ht="30" customHeight="1" x14ac:dyDescent="0.35">
      <c r="A76" s="5"/>
      <c r="B76" s="20"/>
      <c r="C76" s="21"/>
      <c r="D76" s="16" t="str">
        <f t="shared" ref="D76:D116" si="2">IF(E76="Standard Check","C",LEFT(E76,1))</f>
        <v/>
      </c>
      <c r="E76" s="20"/>
      <c r="F76" s="21"/>
      <c r="G76" s="21"/>
      <c r="H76" s="21"/>
    </row>
    <row r="77" spans="1:8" ht="30" customHeight="1" x14ac:dyDescent="0.35">
      <c r="A77" s="5"/>
      <c r="B77" s="20"/>
      <c r="C77" s="21"/>
      <c r="D77" s="16" t="str">
        <f t="shared" si="2"/>
        <v/>
      </c>
      <c r="E77" s="20"/>
      <c r="F77" s="21"/>
      <c r="G77" s="21"/>
      <c r="H77" s="21"/>
    </row>
    <row r="78" spans="1:8" ht="30" customHeight="1" x14ac:dyDescent="0.35">
      <c r="A78" s="5"/>
      <c r="B78" s="20"/>
      <c r="C78" s="21"/>
      <c r="D78" s="16" t="str">
        <f t="shared" si="2"/>
        <v/>
      </c>
      <c r="E78" s="20"/>
      <c r="F78" s="21"/>
      <c r="G78" s="21"/>
      <c r="H78" s="21"/>
    </row>
    <row r="79" spans="1:8" ht="30" customHeight="1" x14ac:dyDescent="0.35">
      <c r="A79" s="5"/>
      <c r="B79" s="20"/>
      <c r="C79" s="21"/>
      <c r="D79" s="16" t="str">
        <f t="shared" si="2"/>
        <v/>
      </c>
      <c r="E79" s="20"/>
      <c r="F79" s="21"/>
      <c r="G79" s="21"/>
      <c r="H79" s="21"/>
    </row>
    <row r="80" spans="1:8" ht="30" customHeight="1" x14ac:dyDescent="0.35">
      <c r="A80" s="5"/>
      <c r="B80" s="20"/>
      <c r="C80" s="21"/>
      <c r="D80" s="16" t="str">
        <f t="shared" si="2"/>
        <v/>
      </c>
      <c r="E80" s="20"/>
      <c r="F80" s="21"/>
      <c r="G80" s="21"/>
      <c r="H80" s="21"/>
    </row>
    <row r="81" spans="1:8" ht="30" customHeight="1" x14ac:dyDescent="0.35">
      <c r="A81" s="5"/>
      <c r="B81" s="20"/>
      <c r="C81" s="21"/>
      <c r="D81" s="16" t="str">
        <f t="shared" si="2"/>
        <v/>
      </c>
      <c r="E81" s="20"/>
      <c r="F81" s="21"/>
      <c r="G81" s="21"/>
      <c r="H81" s="21"/>
    </row>
    <row r="82" spans="1:8" ht="30" customHeight="1" x14ac:dyDescent="0.35">
      <c r="A82" s="5"/>
      <c r="B82" s="20"/>
      <c r="C82" s="21"/>
      <c r="D82" s="16" t="str">
        <f t="shared" si="2"/>
        <v/>
      </c>
      <c r="E82" s="20"/>
      <c r="F82" s="21"/>
      <c r="G82" s="21"/>
      <c r="H82" s="21"/>
    </row>
    <row r="83" spans="1:8" ht="30" customHeight="1" x14ac:dyDescent="0.35">
      <c r="A83" s="5"/>
      <c r="B83" s="20"/>
      <c r="C83" s="21"/>
      <c r="D83" s="16" t="str">
        <f t="shared" si="2"/>
        <v/>
      </c>
      <c r="E83" s="20"/>
      <c r="F83" s="21"/>
      <c r="G83" s="21"/>
      <c r="H83" s="21"/>
    </row>
    <row r="84" spans="1:8" ht="30" customHeight="1" x14ac:dyDescent="0.35">
      <c r="A84" s="5"/>
      <c r="B84" s="20"/>
      <c r="C84" s="21"/>
      <c r="D84" s="16" t="str">
        <f t="shared" si="2"/>
        <v/>
      </c>
      <c r="E84" s="20"/>
      <c r="F84" s="21"/>
      <c r="G84" s="21"/>
      <c r="H84" s="21"/>
    </row>
    <row r="85" spans="1:8" ht="30" customHeight="1" x14ac:dyDescent="0.35">
      <c r="A85" s="5"/>
      <c r="B85" s="20"/>
      <c r="C85" s="21"/>
      <c r="D85" s="16" t="str">
        <f t="shared" si="2"/>
        <v/>
      </c>
      <c r="E85" s="20"/>
      <c r="F85" s="21"/>
      <c r="G85" s="21"/>
      <c r="H85" s="21"/>
    </row>
    <row r="86" spans="1:8" ht="30" customHeight="1" x14ac:dyDescent="0.35">
      <c r="A86" s="5"/>
      <c r="B86" s="20"/>
      <c r="C86" s="21"/>
      <c r="D86" s="16" t="str">
        <f t="shared" si="2"/>
        <v/>
      </c>
      <c r="E86" s="20"/>
      <c r="F86" s="21"/>
      <c r="G86" s="21"/>
      <c r="H86" s="21"/>
    </row>
    <row r="87" spans="1:8" ht="30" customHeight="1" x14ac:dyDescent="0.35">
      <c r="A87" s="5"/>
      <c r="B87" s="20"/>
      <c r="C87" s="21"/>
      <c r="D87" s="16" t="str">
        <f t="shared" si="2"/>
        <v/>
      </c>
      <c r="E87" s="20"/>
      <c r="F87" s="21"/>
      <c r="G87" s="21"/>
      <c r="H87" s="21"/>
    </row>
    <row r="88" spans="1:8" ht="30" customHeight="1" x14ac:dyDescent="0.35">
      <c r="A88" s="5"/>
      <c r="B88" s="20"/>
      <c r="C88" s="21"/>
      <c r="D88" s="16" t="str">
        <f t="shared" si="2"/>
        <v/>
      </c>
      <c r="E88" s="20"/>
      <c r="F88" s="21"/>
      <c r="G88" s="21"/>
      <c r="H88" s="21"/>
    </row>
    <row r="89" spans="1:8" ht="30" customHeight="1" x14ac:dyDescent="0.35">
      <c r="A89" s="5"/>
      <c r="B89" s="20"/>
      <c r="C89" s="21"/>
      <c r="D89" s="16" t="str">
        <f t="shared" si="2"/>
        <v/>
      </c>
      <c r="E89" s="20"/>
      <c r="F89" s="21"/>
      <c r="G89" s="21"/>
      <c r="H89" s="21"/>
    </row>
    <row r="90" spans="1:8" ht="30" customHeight="1" x14ac:dyDescent="0.35">
      <c r="A90" s="5"/>
      <c r="B90" s="20"/>
      <c r="C90" s="21"/>
      <c r="D90" s="16" t="str">
        <f t="shared" si="2"/>
        <v/>
      </c>
      <c r="E90" s="20"/>
      <c r="F90" s="21"/>
      <c r="G90" s="21"/>
      <c r="H90" s="21"/>
    </row>
    <row r="91" spans="1:8" ht="30" customHeight="1" x14ac:dyDescent="0.35">
      <c r="A91" s="5"/>
      <c r="B91" s="20"/>
      <c r="C91" s="21"/>
      <c r="D91" s="16" t="str">
        <f t="shared" si="2"/>
        <v/>
      </c>
      <c r="E91" s="20"/>
      <c r="F91" s="21"/>
      <c r="G91" s="21"/>
      <c r="H91" s="21"/>
    </row>
    <row r="92" spans="1:8" ht="30" customHeight="1" x14ac:dyDescent="0.35">
      <c r="A92" s="5"/>
      <c r="B92" s="20"/>
      <c r="C92" s="21"/>
      <c r="D92" s="16" t="str">
        <f t="shared" si="2"/>
        <v/>
      </c>
      <c r="E92" s="20"/>
      <c r="F92" s="21"/>
      <c r="G92" s="21"/>
      <c r="H92" s="21"/>
    </row>
    <row r="93" spans="1:8" ht="30" customHeight="1" x14ac:dyDescent="0.35">
      <c r="A93" s="5"/>
      <c r="B93" s="20"/>
      <c r="C93" s="21"/>
      <c r="D93" s="16" t="str">
        <f t="shared" si="2"/>
        <v/>
      </c>
      <c r="E93" s="20"/>
      <c r="F93" s="21"/>
      <c r="G93" s="21"/>
      <c r="H93" s="21"/>
    </row>
    <row r="94" spans="1:8" ht="30" customHeight="1" x14ac:dyDescent="0.35">
      <c r="A94" s="5"/>
      <c r="B94" s="20"/>
      <c r="C94" s="21"/>
      <c r="D94" s="16" t="str">
        <f t="shared" si="2"/>
        <v/>
      </c>
      <c r="E94" s="20"/>
      <c r="F94" s="21"/>
      <c r="G94" s="21"/>
      <c r="H94" s="21"/>
    </row>
    <row r="95" spans="1:8" ht="30" customHeight="1" x14ac:dyDescent="0.35">
      <c r="A95" s="5"/>
      <c r="B95" s="20"/>
      <c r="C95" s="21"/>
      <c r="D95" s="16" t="str">
        <f t="shared" si="2"/>
        <v/>
      </c>
      <c r="E95" s="20"/>
      <c r="F95" s="21"/>
      <c r="G95" s="21"/>
      <c r="H95" s="21"/>
    </row>
    <row r="96" spans="1:8" ht="30" customHeight="1" x14ac:dyDescent="0.35">
      <c r="A96" s="5"/>
      <c r="B96" s="20"/>
      <c r="C96" s="21"/>
      <c r="D96" s="16" t="str">
        <f t="shared" si="2"/>
        <v/>
      </c>
      <c r="E96" s="20"/>
      <c r="F96" s="21"/>
      <c r="G96" s="21"/>
      <c r="H96" s="21"/>
    </row>
    <row r="97" spans="1:8" ht="30" customHeight="1" x14ac:dyDescent="0.35">
      <c r="A97" s="5"/>
      <c r="B97" s="20"/>
      <c r="C97" s="21"/>
      <c r="D97" s="16" t="str">
        <f t="shared" si="2"/>
        <v/>
      </c>
      <c r="E97" s="20"/>
      <c r="F97" s="21"/>
      <c r="G97" s="21"/>
      <c r="H97" s="21"/>
    </row>
    <row r="98" spans="1:8" ht="30" customHeight="1" x14ac:dyDescent="0.35">
      <c r="A98" s="5"/>
      <c r="B98" s="20"/>
      <c r="C98" s="21"/>
      <c r="D98" s="16" t="str">
        <f t="shared" si="2"/>
        <v/>
      </c>
      <c r="E98" s="20"/>
      <c r="F98" s="21"/>
      <c r="G98" s="21"/>
      <c r="H98" s="21"/>
    </row>
    <row r="99" spans="1:8" ht="30" customHeight="1" x14ac:dyDescent="0.35">
      <c r="A99" s="5"/>
      <c r="B99" s="20"/>
      <c r="C99" s="21"/>
      <c r="D99" s="16" t="str">
        <f t="shared" si="2"/>
        <v/>
      </c>
      <c r="E99" s="20"/>
      <c r="F99" s="21"/>
      <c r="G99" s="21"/>
      <c r="H99" s="21"/>
    </row>
    <row r="100" spans="1:8" ht="30" customHeight="1" x14ac:dyDescent="0.35">
      <c r="A100" s="5"/>
      <c r="B100" s="20"/>
      <c r="C100" s="21"/>
      <c r="D100" s="16" t="str">
        <f t="shared" si="2"/>
        <v/>
      </c>
      <c r="E100" s="20"/>
      <c r="F100" s="21"/>
      <c r="G100" s="21"/>
      <c r="H100" s="21"/>
    </row>
    <row r="101" spans="1:8" ht="30" customHeight="1" x14ac:dyDescent="0.35">
      <c r="A101" s="5"/>
      <c r="B101" s="20"/>
      <c r="C101" s="21"/>
      <c r="D101" s="16" t="str">
        <f t="shared" si="2"/>
        <v/>
      </c>
      <c r="E101" s="20"/>
      <c r="F101" s="21"/>
      <c r="G101" s="21"/>
      <c r="H101" s="21"/>
    </row>
    <row r="102" spans="1:8" ht="30" customHeight="1" x14ac:dyDescent="0.35">
      <c r="A102" s="5"/>
      <c r="B102" s="20"/>
      <c r="C102" s="21"/>
      <c r="D102" s="16" t="str">
        <f t="shared" si="2"/>
        <v/>
      </c>
      <c r="E102" s="20"/>
      <c r="F102" s="21"/>
      <c r="G102" s="21"/>
      <c r="H102" s="21"/>
    </row>
    <row r="103" spans="1:8" ht="30" customHeight="1" x14ac:dyDescent="0.35">
      <c r="A103" s="5"/>
      <c r="B103" s="20"/>
      <c r="C103" s="21"/>
      <c r="D103" s="16" t="str">
        <f t="shared" si="2"/>
        <v/>
      </c>
      <c r="E103" s="20"/>
      <c r="F103" s="21"/>
      <c r="G103" s="21"/>
      <c r="H103" s="21"/>
    </row>
    <row r="104" spans="1:8" ht="30" customHeight="1" x14ac:dyDescent="0.35">
      <c r="A104" s="5"/>
      <c r="B104" s="20"/>
      <c r="C104" s="21"/>
      <c r="D104" s="16" t="str">
        <f t="shared" si="2"/>
        <v/>
      </c>
      <c r="E104" s="20"/>
      <c r="F104" s="21"/>
      <c r="G104" s="21"/>
      <c r="H104" s="21"/>
    </row>
    <row r="105" spans="1:8" ht="30" customHeight="1" x14ac:dyDescent="0.35">
      <c r="A105" s="5"/>
      <c r="B105" s="20"/>
      <c r="C105" s="21"/>
      <c r="D105" s="16" t="str">
        <f t="shared" si="2"/>
        <v/>
      </c>
      <c r="E105" s="20"/>
      <c r="F105" s="21"/>
      <c r="G105" s="21"/>
      <c r="H105" s="21"/>
    </row>
    <row r="106" spans="1:8" ht="30" customHeight="1" x14ac:dyDescent="0.35">
      <c r="A106" s="5"/>
      <c r="B106" s="20"/>
      <c r="C106" s="21"/>
      <c r="D106" s="16" t="str">
        <f t="shared" si="2"/>
        <v/>
      </c>
      <c r="E106" s="20"/>
      <c r="F106" s="21"/>
      <c r="G106" s="21"/>
      <c r="H106" s="21"/>
    </row>
    <row r="107" spans="1:8" ht="30" customHeight="1" x14ac:dyDescent="0.35">
      <c r="A107" s="5"/>
      <c r="B107" s="20"/>
      <c r="C107" s="21"/>
      <c r="D107" s="16" t="str">
        <f t="shared" si="2"/>
        <v/>
      </c>
      <c r="E107" s="20"/>
      <c r="F107" s="21"/>
      <c r="G107" s="21"/>
      <c r="H107" s="21"/>
    </row>
    <row r="108" spans="1:8" ht="30" customHeight="1" x14ac:dyDescent="0.35">
      <c r="A108" s="5"/>
      <c r="B108" s="20"/>
      <c r="C108" s="21"/>
      <c r="D108" s="16" t="str">
        <f t="shared" si="2"/>
        <v/>
      </c>
      <c r="E108" s="20"/>
      <c r="F108" s="21"/>
      <c r="G108" s="21"/>
      <c r="H108" s="21"/>
    </row>
    <row r="109" spans="1:8" ht="30" customHeight="1" x14ac:dyDescent="0.35">
      <c r="A109" s="5"/>
      <c r="B109" s="20"/>
      <c r="C109" s="21"/>
      <c r="D109" s="16" t="str">
        <f t="shared" si="2"/>
        <v/>
      </c>
      <c r="E109" s="20"/>
      <c r="F109" s="21"/>
      <c r="G109" s="21"/>
      <c r="H109" s="21"/>
    </row>
    <row r="110" spans="1:8" ht="30" customHeight="1" x14ac:dyDescent="0.35">
      <c r="A110" s="5"/>
      <c r="B110" s="20"/>
      <c r="C110" s="21"/>
      <c r="D110" s="16" t="str">
        <f t="shared" si="2"/>
        <v/>
      </c>
      <c r="E110" s="20"/>
      <c r="F110" s="21"/>
      <c r="G110" s="21"/>
      <c r="H110" s="21"/>
    </row>
    <row r="111" spans="1:8" ht="30" customHeight="1" x14ac:dyDescent="0.35">
      <c r="A111" s="5"/>
      <c r="B111" s="20"/>
      <c r="C111" s="21"/>
      <c r="D111" s="16" t="str">
        <f t="shared" si="2"/>
        <v/>
      </c>
      <c r="E111" s="20"/>
      <c r="F111" s="21"/>
      <c r="G111" s="21"/>
      <c r="H111" s="21"/>
    </row>
    <row r="112" spans="1:8" ht="30" customHeight="1" x14ac:dyDescent="0.35">
      <c r="A112" s="5"/>
      <c r="B112" s="20"/>
      <c r="C112" s="21"/>
      <c r="D112" s="16" t="str">
        <f t="shared" si="2"/>
        <v/>
      </c>
      <c r="E112" s="20"/>
      <c r="F112" s="21"/>
      <c r="G112" s="21"/>
      <c r="H112" s="21"/>
    </row>
    <row r="113" spans="1:40" ht="30" customHeight="1" x14ac:dyDescent="0.35">
      <c r="A113" s="5"/>
      <c r="B113" s="20"/>
      <c r="C113" s="21"/>
      <c r="D113" s="16" t="str">
        <f t="shared" si="2"/>
        <v/>
      </c>
      <c r="E113" s="20"/>
      <c r="F113" s="21"/>
      <c r="G113" s="21"/>
      <c r="H113" s="21"/>
      <c r="J113"/>
      <c r="K113"/>
      <c r="L113"/>
      <c r="M113"/>
      <c r="N113"/>
      <c r="O113"/>
      <c r="P113"/>
      <c r="Q113"/>
      <c r="R113"/>
      <c r="S113"/>
      <c r="T113"/>
      <c r="U113"/>
      <c r="V113"/>
      <c r="W113"/>
      <c r="X113"/>
      <c r="Y113"/>
      <c r="Z113"/>
    </row>
    <row r="114" spans="1:40" ht="30" customHeight="1" x14ac:dyDescent="0.35">
      <c r="A114" s="5"/>
      <c r="B114" s="20"/>
      <c r="C114" s="21"/>
      <c r="D114" s="16" t="str">
        <f t="shared" si="2"/>
        <v/>
      </c>
      <c r="E114" s="20"/>
      <c r="F114" s="21"/>
      <c r="G114" s="21"/>
      <c r="H114" s="21"/>
      <c r="I114"/>
      <c r="J114"/>
      <c r="K114"/>
      <c r="L114"/>
      <c r="M114"/>
      <c r="N114"/>
      <c r="O114"/>
      <c r="P114"/>
      <c r="Q114"/>
      <c r="R114"/>
      <c r="S114"/>
      <c r="T114"/>
      <c r="U114"/>
      <c r="V114"/>
      <c r="W114"/>
      <c r="X114"/>
      <c r="Y114"/>
      <c r="Z114"/>
      <c r="AA114"/>
      <c r="AB114"/>
      <c r="AC114"/>
      <c r="AD114"/>
      <c r="AE114"/>
      <c r="AF114"/>
    </row>
    <row r="115" spans="1:40" ht="30" customHeight="1" x14ac:dyDescent="0.35">
      <c r="A115" s="6"/>
      <c r="B115" s="21"/>
      <c r="C115" s="21"/>
      <c r="D115" s="16" t="str">
        <f t="shared" si="2"/>
        <v/>
      </c>
      <c r="E115" s="20"/>
      <c r="F115" s="21"/>
      <c r="G115" s="21"/>
      <c r="H115" s="21"/>
      <c r="I115"/>
      <c r="J115"/>
      <c r="K115"/>
      <c r="L115"/>
      <c r="M115"/>
      <c r="N115"/>
      <c r="O115"/>
      <c r="P115"/>
      <c r="Q115"/>
      <c r="R115"/>
      <c r="S115"/>
      <c r="T115"/>
      <c r="U115"/>
      <c r="V115"/>
      <c r="W115"/>
      <c r="X115"/>
      <c r="Y115"/>
      <c r="Z115"/>
      <c r="AA115"/>
      <c r="AB115"/>
      <c r="AC115"/>
      <c r="AD115"/>
      <c r="AE115"/>
      <c r="AF115"/>
    </row>
    <row r="116" spans="1:40" s="6" customFormat="1" ht="34.5" customHeight="1" x14ac:dyDescent="0.35">
      <c r="B116" s="21"/>
      <c r="C116" s="21"/>
      <c r="D116" s="16" t="str">
        <f t="shared" si="2"/>
        <v/>
      </c>
      <c r="E116" s="20"/>
      <c r="F116" s="21"/>
      <c r="G116" s="21"/>
      <c r="H116" s="21"/>
      <c r="I116"/>
      <c r="J116"/>
      <c r="K116"/>
      <c r="L116"/>
      <c r="M116"/>
      <c r="N116"/>
      <c r="O116"/>
      <c r="P116"/>
      <c r="Q116"/>
      <c r="R116"/>
      <c r="S116"/>
      <c r="T116"/>
      <c r="U116"/>
      <c r="V116"/>
      <c r="W116"/>
      <c r="X116"/>
      <c r="Y116"/>
      <c r="Z116"/>
      <c r="AA116"/>
      <c r="AB116"/>
      <c r="AC116"/>
      <c r="AD116"/>
      <c r="AE116"/>
      <c r="AF116"/>
      <c r="AG116" s="4"/>
      <c r="AH116" s="4"/>
      <c r="AM116" s="4"/>
      <c r="AN116" s="4"/>
    </row>
    <row r="117" spans="1:40" x14ac:dyDescent="0.35">
      <c r="A117"/>
      <c r="B117"/>
      <c r="C117"/>
      <c r="D117"/>
      <c r="E117"/>
      <c r="F117"/>
      <c r="G117"/>
      <c r="H117"/>
      <c r="AM117" s="6"/>
      <c r="AN117" s="6"/>
    </row>
    <row r="118" spans="1:40" x14ac:dyDescent="0.35">
      <c r="A118"/>
      <c r="B118"/>
      <c r="C118"/>
      <c r="D118"/>
      <c r="E118"/>
      <c r="F118"/>
      <c r="G118"/>
      <c r="H118"/>
    </row>
    <row r="119" spans="1:40" x14ac:dyDescent="0.35">
      <c r="A119"/>
      <c r="B119"/>
      <c r="C119"/>
      <c r="D119"/>
      <c r="E119"/>
      <c r="F119"/>
      <c r="G119"/>
      <c r="H119"/>
    </row>
    <row r="120" spans="1:40" x14ac:dyDescent="0.35">
      <c r="A120"/>
      <c r="B120"/>
      <c r="C120"/>
      <c r="D120"/>
      <c r="E120"/>
      <c r="F120"/>
      <c r="G120"/>
      <c r="H120"/>
    </row>
    <row r="121" spans="1:40" x14ac:dyDescent="0.35">
      <c r="A121"/>
      <c r="B121"/>
      <c r="C121"/>
      <c r="D121"/>
      <c r="E121"/>
      <c r="F121"/>
      <c r="G121"/>
      <c r="H121"/>
    </row>
    <row r="122" spans="1:40" x14ac:dyDescent="0.35">
      <c r="A122"/>
      <c r="B122"/>
      <c r="C122"/>
      <c r="D122"/>
      <c r="E122"/>
      <c r="F122"/>
      <c r="G122"/>
      <c r="H122"/>
    </row>
    <row r="123" spans="1:40" x14ac:dyDescent="0.35">
      <c r="A123"/>
      <c r="B123"/>
      <c r="C123"/>
      <c r="D123"/>
      <c r="E123"/>
      <c r="F123"/>
      <c r="G123"/>
      <c r="H123"/>
    </row>
    <row r="124" spans="1:40" x14ac:dyDescent="0.35">
      <c r="A124"/>
      <c r="B124"/>
      <c r="C124"/>
      <c r="D124"/>
      <c r="E124"/>
      <c r="F124"/>
      <c r="G124"/>
      <c r="H124"/>
    </row>
    <row r="125" spans="1:40" x14ac:dyDescent="0.35">
      <c r="A125"/>
      <c r="B125"/>
      <c r="C125"/>
      <c r="D125"/>
      <c r="E125"/>
      <c r="F125"/>
      <c r="G125"/>
      <c r="H125"/>
    </row>
    <row r="126" spans="1:40" x14ac:dyDescent="0.35">
      <c r="A126"/>
      <c r="B126"/>
      <c r="C126"/>
      <c r="D126"/>
      <c r="E126"/>
      <c r="F126"/>
      <c r="G126"/>
      <c r="H126"/>
    </row>
    <row r="127" spans="1:40" x14ac:dyDescent="0.35">
      <c r="A127"/>
      <c r="B127"/>
      <c r="C127"/>
      <c r="D127"/>
      <c r="E127"/>
      <c r="F127"/>
      <c r="G127"/>
      <c r="H127"/>
    </row>
    <row r="128" spans="1:40" x14ac:dyDescent="0.35">
      <c r="A128"/>
      <c r="B128"/>
      <c r="C128"/>
      <c r="D128"/>
      <c r="E128"/>
      <c r="F128"/>
      <c r="G128"/>
      <c r="H128"/>
    </row>
    <row r="129" spans="1:8" x14ac:dyDescent="0.35">
      <c r="A129"/>
      <c r="B129"/>
      <c r="C129"/>
      <c r="D129"/>
      <c r="E129"/>
      <c r="F129"/>
      <c r="G129"/>
      <c r="H129"/>
    </row>
    <row r="130" spans="1:8" x14ac:dyDescent="0.35">
      <c r="A130"/>
      <c r="B130"/>
      <c r="C130"/>
      <c r="D130"/>
      <c r="E130"/>
      <c r="F130"/>
      <c r="G130"/>
      <c r="H130"/>
    </row>
    <row r="131" spans="1:8" x14ac:dyDescent="0.35">
      <c r="A131"/>
      <c r="B131"/>
      <c r="C131"/>
      <c r="D131"/>
      <c r="E131"/>
      <c r="F131"/>
      <c r="G131"/>
      <c r="H131"/>
    </row>
    <row r="132" spans="1:8" x14ac:dyDescent="0.35">
      <c r="A132"/>
      <c r="B132"/>
      <c r="C132"/>
      <c r="D132"/>
      <c r="E132"/>
      <c r="F132"/>
      <c r="G132"/>
      <c r="H132"/>
    </row>
    <row r="133" spans="1:8" x14ac:dyDescent="0.35">
      <c r="A133"/>
      <c r="B133"/>
      <c r="C133"/>
      <c r="D133"/>
      <c r="E133"/>
      <c r="F133"/>
      <c r="G133"/>
      <c r="H133"/>
    </row>
    <row r="134" spans="1:8" x14ac:dyDescent="0.35">
      <c r="A134"/>
      <c r="B134"/>
      <c r="C134"/>
      <c r="D134"/>
      <c r="E134"/>
      <c r="F134"/>
      <c r="G134"/>
      <c r="H134"/>
    </row>
    <row r="135" spans="1:8" x14ac:dyDescent="0.35">
      <c r="A135"/>
      <c r="B135"/>
      <c r="C135"/>
      <c r="D135"/>
      <c r="E135"/>
      <c r="F135"/>
      <c r="G135"/>
      <c r="H135"/>
    </row>
    <row r="136" spans="1:8" x14ac:dyDescent="0.35">
      <c r="A136"/>
      <c r="B136"/>
      <c r="C136"/>
      <c r="D136"/>
      <c r="E136"/>
      <c r="F136"/>
      <c r="G136"/>
      <c r="H136"/>
    </row>
    <row r="137" spans="1:8" x14ac:dyDescent="0.35">
      <c r="A137"/>
      <c r="B137"/>
      <c r="C137"/>
      <c r="D137"/>
      <c r="E137"/>
      <c r="F137"/>
      <c r="G137"/>
      <c r="H137"/>
    </row>
    <row r="138" spans="1:8" x14ac:dyDescent="0.35">
      <c r="A138"/>
      <c r="B138"/>
      <c r="C138"/>
      <c r="D138"/>
      <c r="E138"/>
      <c r="F138"/>
      <c r="G138"/>
      <c r="H138"/>
    </row>
    <row r="139" spans="1:8" x14ac:dyDescent="0.35">
      <c r="A139"/>
      <c r="B139"/>
      <c r="C139"/>
      <c r="D139"/>
      <c r="E139"/>
      <c r="F139"/>
      <c r="G139"/>
      <c r="H139"/>
    </row>
    <row r="140" spans="1:8" x14ac:dyDescent="0.35">
      <c r="A140"/>
      <c r="B140"/>
      <c r="C140"/>
      <c r="D140"/>
      <c r="E140"/>
      <c r="F140"/>
      <c r="G140"/>
      <c r="H140"/>
    </row>
    <row r="141" spans="1:8" x14ac:dyDescent="0.35">
      <c r="A141"/>
      <c r="B141"/>
      <c r="C141"/>
      <c r="D141"/>
      <c r="E141"/>
      <c r="F141"/>
      <c r="G141"/>
      <c r="H141"/>
    </row>
    <row r="142" spans="1:8" x14ac:dyDescent="0.35">
      <c r="A142"/>
      <c r="B142"/>
      <c r="C142"/>
      <c r="D142"/>
      <c r="E142"/>
      <c r="F142"/>
      <c r="G142"/>
      <c r="H142"/>
    </row>
    <row r="143" spans="1:8" x14ac:dyDescent="0.35">
      <c r="A143"/>
      <c r="B143"/>
      <c r="C143"/>
      <c r="D143"/>
      <c r="E143"/>
      <c r="F143"/>
      <c r="G143"/>
      <c r="H143"/>
    </row>
    <row r="144" spans="1:8" x14ac:dyDescent="0.35">
      <c r="A144"/>
      <c r="B144"/>
      <c r="C144"/>
      <c r="D144"/>
      <c r="E144"/>
      <c r="F144"/>
      <c r="G144"/>
      <c r="H144"/>
    </row>
    <row r="145" spans="1:8" x14ac:dyDescent="0.35">
      <c r="A145"/>
      <c r="B145"/>
      <c r="C145"/>
      <c r="D145"/>
      <c r="E145"/>
      <c r="F145"/>
      <c r="G145"/>
      <c r="H145"/>
    </row>
    <row r="146" spans="1:8" x14ac:dyDescent="0.35">
      <c r="A146"/>
      <c r="B146"/>
      <c r="C146"/>
      <c r="D146"/>
      <c r="E146"/>
      <c r="F146"/>
      <c r="G146"/>
      <c r="H146"/>
    </row>
    <row r="147" spans="1:8" x14ac:dyDescent="0.35">
      <c r="A147"/>
      <c r="B147"/>
      <c r="C147"/>
      <c r="D147"/>
      <c r="E147"/>
      <c r="F147"/>
      <c r="G147"/>
      <c r="H147"/>
    </row>
    <row r="148" spans="1:8" x14ac:dyDescent="0.35">
      <c r="A148"/>
      <c r="B148"/>
      <c r="C148"/>
      <c r="D148"/>
      <c r="E148"/>
      <c r="F148"/>
      <c r="G148"/>
      <c r="H148"/>
    </row>
    <row r="149" spans="1:8" x14ac:dyDescent="0.35">
      <c r="A149"/>
      <c r="B149"/>
      <c r="C149"/>
      <c r="D149"/>
      <c r="E149"/>
      <c r="F149"/>
      <c r="G149"/>
      <c r="H149"/>
    </row>
    <row r="150" spans="1:8" x14ac:dyDescent="0.35">
      <c r="A150"/>
      <c r="B150"/>
      <c r="C150"/>
      <c r="D150"/>
      <c r="E150"/>
      <c r="F150"/>
      <c r="G150"/>
      <c r="H150"/>
    </row>
    <row r="151" spans="1:8" x14ac:dyDescent="0.35">
      <c r="A151"/>
      <c r="B151"/>
      <c r="C151"/>
      <c r="D151"/>
      <c r="E151"/>
      <c r="F151"/>
      <c r="G151"/>
      <c r="H151"/>
    </row>
    <row r="152" spans="1:8" x14ac:dyDescent="0.35">
      <c r="A152"/>
      <c r="B152"/>
      <c r="C152"/>
      <c r="D152"/>
      <c r="E152"/>
      <c r="F152"/>
      <c r="G152"/>
      <c r="H152"/>
    </row>
    <row r="153" spans="1:8" x14ac:dyDescent="0.35">
      <c r="A153"/>
      <c r="B153"/>
      <c r="C153"/>
      <c r="D153"/>
      <c r="E153"/>
      <c r="F153"/>
      <c r="G153"/>
      <c r="H153"/>
    </row>
    <row r="154" spans="1:8" x14ac:dyDescent="0.35">
      <c r="A154"/>
      <c r="B154"/>
      <c r="C154"/>
      <c r="D154"/>
      <c r="E154"/>
      <c r="F154"/>
      <c r="G154"/>
      <c r="H154"/>
    </row>
    <row r="155" spans="1:8" x14ac:dyDescent="0.35">
      <c r="A155"/>
      <c r="B155"/>
      <c r="C155"/>
      <c r="D155"/>
      <c r="E155"/>
      <c r="F155"/>
      <c r="G155"/>
      <c r="H155"/>
    </row>
    <row r="156" spans="1:8" x14ac:dyDescent="0.35">
      <c r="A156"/>
      <c r="B156"/>
      <c r="C156"/>
      <c r="D156"/>
      <c r="E156"/>
      <c r="F156"/>
      <c r="G156"/>
      <c r="H156"/>
    </row>
    <row r="157" spans="1:8" x14ac:dyDescent="0.35">
      <c r="A157"/>
      <c r="B157"/>
      <c r="C157"/>
      <c r="D157"/>
      <c r="E157"/>
      <c r="F157"/>
      <c r="G157"/>
      <c r="H157"/>
    </row>
    <row r="158" spans="1:8" x14ac:dyDescent="0.35">
      <c r="A158"/>
      <c r="B158"/>
      <c r="C158"/>
      <c r="D158"/>
      <c r="E158"/>
      <c r="F158"/>
      <c r="G158"/>
      <c r="H158"/>
    </row>
    <row r="159" spans="1:8" x14ac:dyDescent="0.35">
      <c r="A159"/>
      <c r="B159"/>
      <c r="C159"/>
      <c r="D159"/>
      <c r="E159"/>
      <c r="F159"/>
      <c r="G159"/>
      <c r="H159"/>
    </row>
    <row r="160" spans="1:8" x14ac:dyDescent="0.35">
      <c r="A160"/>
      <c r="B160"/>
      <c r="C160"/>
      <c r="D160"/>
      <c r="E160"/>
      <c r="F160"/>
      <c r="G160"/>
      <c r="H160"/>
    </row>
    <row r="161" spans="1:11" x14ac:dyDescent="0.35">
      <c r="A161"/>
      <c r="B161"/>
      <c r="C161"/>
      <c r="D161"/>
      <c r="E161"/>
      <c r="F161"/>
      <c r="G161"/>
      <c r="H161"/>
    </row>
    <row r="162" spans="1:11" x14ac:dyDescent="0.35">
      <c r="A162"/>
      <c r="B162"/>
      <c r="C162"/>
      <c r="D162"/>
      <c r="E162"/>
      <c r="F162"/>
      <c r="G162"/>
      <c r="H162"/>
    </row>
    <row r="163" spans="1:11" x14ac:dyDescent="0.35">
      <c r="A163"/>
      <c r="B163"/>
      <c r="C163"/>
      <c r="D163"/>
      <c r="E163"/>
      <c r="F163"/>
      <c r="G163"/>
      <c r="H163"/>
    </row>
    <row r="164" spans="1:11" x14ac:dyDescent="0.35">
      <c r="A164"/>
      <c r="B164"/>
      <c r="C164"/>
      <c r="D164"/>
      <c r="E164"/>
      <c r="F164"/>
      <c r="G164"/>
      <c r="H164"/>
    </row>
    <row r="165" spans="1:11" x14ac:dyDescent="0.35">
      <c r="A165"/>
      <c r="B165"/>
      <c r="C165"/>
      <c r="D165"/>
      <c r="E165"/>
      <c r="F165"/>
      <c r="G165"/>
      <c r="H165"/>
    </row>
    <row r="166" spans="1:11" x14ac:dyDescent="0.35">
      <c r="A166"/>
      <c r="B166"/>
      <c r="C166"/>
      <c r="D166"/>
      <c r="E166"/>
      <c r="F166"/>
      <c r="G166"/>
      <c r="H166"/>
    </row>
    <row r="167" spans="1:11" x14ac:dyDescent="0.35">
      <c r="A167"/>
      <c r="B167"/>
      <c r="C167"/>
      <c r="D167"/>
      <c r="E167"/>
      <c r="F167"/>
      <c r="G167"/>
      <c r="H167"/>
    </row>
    <row r="168" spans="1:11" x14ac:dyDescent="0.35">
      <c r="A168"/>
      <c r="B168"/>
      <c r="C168"/>
      <c r="D168"/>
      <c r="E168"/>
      <c r="F168"/>
      <c r="G168"/>
      <c r="H168"/>
    </row>
    <row r="169" spans="1:11" x14ac:dyDescent="0.35">
      <c r="A169"/>
      <c r="B169"/>
      <c r="C169"/>
      <c r="D169"/>
      <c r="E169"/>
      <c r="F169"/>
      <c r="G169"/>
      <c r="H169"/>
    </row>
    <row r="170" spans="1:11" x14ac:dyDescent="0.35">
      <c r="A170"/>
      <c r="B170"/>
      <c r="C170"/>
      <c r="D170"/>
      <c r="E170"/>
      <c r="F170"/>
      <c r="G170"/>
      <c r="H170"/>
    </row>
    <row r="171" spans="1:11" x14ac:dyDescent="0.35">
      <c r="A171"/>
      <c r="B171"/>
      <c r="C171"/>
      <c r="D171"/>
      <c r="E171"/>
      <c r="F171"/>
      <c r="G171"/>
      <c r="H171"/>
      <c r="K171" s="6"/>
    </row>
    <row r="172" spans="1:11" x14ac:dyDescent="0.35">
      <c r="A172"/>
      <c r="B172"/>
      <c r="C172"/>
      <c r="D172"/>
      <c r="E172"/>
      <c r="F172"/>
      <c r="G172"/>
      <c r="H172"/>
    </row>
    <row r="173" spans="1:11" x14ac:dyDescent="0.35">
      <c r="A173"/>
      <c r="B173"/>
      <c r="C173"/>
      <c r="D173"/>
      <c r="E173"/>
      <c r="F173"/>
      <c r="G173"/>
      <c r="H173"/>
    </row>
  </sheetData>
  <sheetProtection selectLockedCells="1"/>
  <dataConsolidate/>
  <mergeCells count="4">
    <mergeCell ref="C2:F2"/>
    <mergeCell ref="E5:F5"/>
    <mergeCell ref="E6:F6"/>
    <mergeCell ref="E3:F3"/>
  </mergeCells>
  <dataValidations count="9">
    <dataValidation allowBlank="1" showInputMessage="1" showErrorMessage="1" promptTitle="Addtional Tasks" prompt="All tasks can be included or enter the combination of tasks you require." sqref="E6" xr:uid="{0EE0C228-E960-4D23-A9F9-5458E38066C3}"/>
    <dataValidation type="list" allowBlank="1" showInputMessage="1" showErrorMessage="1" sqref="E174:E1048576" xr:uid="{00000000-0002-0000-0100-000001000000}">
      <formula1>#REF!</formula1>
    </dataValidation>
    <dataValidation allowBlank="1" showInputMessage="1" showErrorMessage="1" promptTitle="Question Code " prompt="Please ignore this column." sqref="D11:D116" xr:uid="{943E97DB-932B-423F-9698-A91ED72D04A5}"/>
    <dataValidation allowBlank="1" showInputMessage="1" showErrorMessage="1" promptTitle="Asset Types" prompt="Sheets can be used on All asset types or a combination of specific assets can be chosen. " sqref="E5:F5" xr:uid="{34D54C99-258E-4432-B394-DA0B1801BE19}"/>
    <dataValidation type="list" allowBlank="1" showInputMessage="1" showErrorMessage="1" sqref="E11:E116" xr:uid="{E4307A23-FF70-40AB-ABBD-95C731644496}">
      <formula1>"Heading,Standard check,Optional text box,Mandatory text box,Date question,Yes/No question,Brake performance keypad,Number keypad"</formula1>
    </dataValidation>
    <dataValidation type="list" allowBlank="1" showInputMessage="1" showErrorMessage="1" sqref="E4" xr:uid="{8A6F3703-0164-4C4B-AAAE-9AB7308AABBE}">
      <formula1>"Please Select, Safety Inspection, Inspection, Service"</formula1>
    </dataValidation>
    <dataValidation type="list" allowBlank="1" showInputMessage="1" showErrorMessage="1" sqref="F174:G1048576" xr:uid="{00000000-0002-0000-0100-000000000000}">
      <formula1>#REF!</formula1>
    </dataValidation>
    <dataValidation allowBlank="1" showInputMessage="1" showErrorMessage="1" promptTitle="Sheet Name" prompt="The sheet title will automatically be prefixed with 'Inspection: Menu Pricing:'" sqref="E3:F3" xr:uid="{9DDBBA41-A9FD-4A4B-9DAA-D85C870F3AA6}"/>
    <dataValidation allowBlank="1" showErrorMessage="1" promptTitle="Sheet Name" sqref="E7:F7" xr:uid="{D4AE47F2-7AD6-47FD-A196-A12263402140}"/>
  </dataValidations>
  <hyperlinks>
    <hyperlink ref="B9" r:id="rId1" xr:uid="{65AB2369-CA3C-40D0-BAED-D78D1DF7D310}"/>
  </hyperlinks>
  <pageMargins left="0.70866141732283472" right="0.70866141732283472" top="0.74803149606299213" bottom="0.74803149606299213" header="0.31496062992125984" footer="0.31496062992125984"/>
  <pageSetup paperSize="8"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1" r:id="rId5" name="AllAssets">
              <controlPr locked="0" defaultSize="0" autoFill="0" autoLine="0" autoPict="0">
                <anchor moveWithCells="1">
                  <from>
                    <xdr:col>3</xdr:col>
                    <xdr:colOff>165100</xdr:colOff>
                    <xdr:row>4</xdr:row>
                    <xdr:rowOff>44450</xdr:rowOff>
                  </from>
                  <to>
                    <xdr:col>4</xdr:col>
                    <xdr:colOff>419100</xdr:colOff>
                    <xdr:row>4</xdr:row>
                    <xdr:rowOff>228600</xdr:rowOff>
                  </to>
                </anchor>
              </controlPr>
            </control>
          </mc:Choice>
        </mc:AlternateContent>
        <mc:AlternateContent xmlns:mc="http://schemas.openxmlformats.org/markup-compatibility/2006">
          <mc:Choice Requires="x14">
            <control shapeId="1042" r:id="rId6" name="Ancillary">
              <controlPr locked="0" defaultSize="0" autoFill="0" autoLine="0" autoPict="0">
                <anchor moveWithCells="1">
                  <from>
                    <xdr:col>4</xdr:col>
                    <xdr:colOff>393700</xdr:colOff>
                    <xdr:row>4</xdr:row>
                    <xdr:rowOff>44450</xdr:rowOff>
                  </from>
                  <to>
                    <xdr:col>4</xdr:col>
                    <xdr:colOff>1047750</xdr:colOff>
                    <xdr:row>4</xdr:row>
                    <xdr:rowOff>228600</xdr:rowOff>
                  </to>
                </anchor>
              </controlPr>
            </control>
          </mc:Choice>
        </mc:AlternateContent>
        <mc:AlternateContent xmlns:mc="http://schemas.openxmlformats.org/markup-compatibility/2006">
          <mc:Choice Requires="x14">
            <control shapeId="1043" r:id="rId7" name="Car">
              <controlPr locked="0" defaultSize="0" autoFill="0" autoLine="0" autoPict="0">
                <anchor moveWithCells="1">
                  <from>
                    <xdr:col>4</xdr:col>
                    <xdr:colOff>1041400</xdr:colOff>
                    <xdr:row>4</xdr:row>
                    <xdr:rowOff>44450</xdr:rowOff>
                  </from>
                  <to>
                    <xdr:col>5</xdr:col>
                    <xdr:colOff>222250</xdr:colOff>
                    <xdr:row>4</xdr:row>
                    <xdr:rowOff>215900</xdr:rowOff>
                  </to>
                </anchor>
              </controlPr>
            </control>
          </mc:Choice>
        </mc:AlternateContent>
        <mc:AlternateContent xmlns:mc="http://schemas.openxmlformats.org/markup-compatibility/2006">
          <mc:Choice Requires="x14">
            <control shapeId="1044" r:id="rId8" name="GPE">
              <controlPr locked="0" defaultSize="0" autoFill="0" autoLine="0" autoPict="0">
                <anchor moveWithCells="1">
                  <from>
                    <xdr:col>5</xdr:col>
                    <xdr:colOff>82550</xdr:colOff>
                    <xdr:row>4</xdr:row>
                    <xdr:rowOff>44450</xdr:rowOff>
                  </from>
                  <to>
                    <xdr:col>5</xdr:col>
                    <xdr:colOff>1562100</xdr:colOff>
                    <xdr:row>4</xdr:row>
                    <xdr:rowOff>209550</xdr:rowOff>
                  </to>
                </anchor>
              </controlPr>
            </control>
          </mc:Choice>
        </mc:AlternateContent>
        <mc:AlternateContent xmlns:mc="http://schemas.openxmlformats.org/markup-compatibility/2006">
          <mc:Choice Requires="x14">
            <control shapeId="1045" r:id="rId9" name="LE">
              <controlPr locked="0" defaultSize="0" autoFill="0" autoLine="0" autoPict="0">
                <anchor moveWithCells="1">
                  <from>
                    <xdr:col>5</xdr:col>
                    <xdr:colOff>1581150</xdr:colOff>
                    <xdr:row>4</xdr:row>
                    <xdr:rowOff>44450</xdr:rowOff>
                  </from>
                  <to>
                    <xdr:col>5</xdr:col>
                    <xdr:colOff>2724150</xdr:colOff>
                    <xdr:row>4</xdr:row>
                    <xdr:rowOff>228600</xdr:rowOff>
                  </to>
                </anchor>
              </controlPr>
            </control>
          </mc:Choice>
        </mc:AlternateContent>
        <mc:AlternateContent xmlns:mc="http://schemas.openxmlformats.org/markup-compatibility/2006">
          <mc:Choice Requires="x14">
            <control shapeId="1046" r:id="rId10" name="Rigid">
              <controlPr locked="0" defaultSize="0" autoFill="0" autoLine="0" autoPict="0">
                <anchor moveWithCells="1">
                  <from>
                    <xdr:col>5</xdr:col>
                    <xdr:colOff>2597150</xdr:colOff>
                    <xdr:row>4</xdr:row>
                    <xdr:rowOff>44450</xdr:rowOff>
                  </from>
                  <to>
                    <xdr:col>5</xdr:col>
                    <xdr:colOff>3143250</xdr:colOff>
                    <xdr:row>4</xdr:row>
                    <xdr:rowOff>228600</xdr:rowOff>
                  </to>
                </anchor>
              </controlPr>
            </control>
          </mc:Choice>
        </mc:AlternateContent>
        <mc:AlternateContent xmlns:mc="http://schemas.openxmlformats.org/markup-compatibility/2006">
          <mc:Choice Requires="x14">
            <control shapeId="1047" r:id="rId11" name="Tractor">
              <controlPr locked="0" defaultSize="0" autoFill="0" autoLine="0" autoPict="0">
                <anchor moveWithCells="1">
                  <from>
                    <xdr:col>5</xdr:col>
                    <xdr:colOff>3048000</xdr:colOff>
                    <xdr:row>4</xdr:row>
                    <xdr:rowOff>44450</xdr:rowOff>
                  </from>
                  <to>
                    <xdr:col>5</xdr:col>
                    <xdr:colOff>3600450</xdr:colOff>
                    <xdr:row>4</xdr:row>
                    <xdr:rowOff>215900</xdr:rowOff>
                  </to>
                </anchor>
              </controlPr>
            </control>
          </mc:Choice>
        </mc:AlternateContent>
        <mc:AlternateContent xmlns:mc="http://schemas.openxmlformats.org/markup-compatibility/2006">
          <mc:Choice Requires="x14">
            <control shapeId="1048" r:id="rId12" name="Van">
              <controlPr locked="0" defaultSize="0" autoFill="0" autoLine="0" autoPict="0">
                <anchor moveWithCells="1">
                  <from>
                    <xdr:col>5</xdr:col>
                    <xdr:colOff>4165600</xdr:colOff>
                    <xdr:row>4</xdr:row>
                    <xdr:rowOff>44450</xdr:rowOff>
                  </from>
                  <to>
                    <xdr:col>6</xdr:col>
                    <xdr:colOff>209550</xdr:colOff>
                    <xdr:row>4</xdr:row>
                    <xdr:rowOff>228600</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from>
                    <xdr:col>3</xdr:col>
                    <xdr:colOff>152400</xdr:colOff>
                    <xdr:row>5</xdr:row>
                    <xdr:rowOff>38100</xdr:rowOff>
                  </from>
                  <to>
                    <xdr:col>4</xdr:col>
                    <xdr:colOff>400050</xdr:colOff>
                    <xdr:row>5</xdr:row>
                    <xdr:rowOff>222250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4</xdr:col>
                    <xdr:colOff>590550</xdr:colOff>
                    <xdr:row>5</xdr:row>
                    <xdr:rowOff>38100</xdr:rowOff>
                  </from>
                  <to>
                    <xdr:col>4</xdr:col>
                    <xdr:colOff>1314450</xdr:colOff>
                    <xdr:row>5</xdr:row>
                    <xdr:rowOff>222250</xdr:rowOff>
                  </to>
                </anchor>
              </controlPr>
            </control>
          </mc:Choice>
        </mc:AlternateContent>
        <mc:AlternateContent xmlns:mc="http://schemas.openxmlformats.org/markup-compatibility/2006">
          <mc:Choice Requires="x14">
            <control shapeId="1052" r:id="rId15" name="Check Box 28">
              <controlPr locked="0" defaultSize="0" autoFill="0" autoLine="0" autoPict="0">
                <anchor moveWithCells="1">
                  <from>
                    <xdr:col>5</xdr:col>
                    <xdr:colOff>12700</xdr:colOff>
                    <xdr:row>5</xdr:row>
                    <xdr:rowOff>44450</xdr:rowOff>
                  </from>
                  <to>
                    <xdr:col>5</xdr:col>
                    <xdr:colOff>850900</xdr:colOff>
                    <xdr:row>5</xdr:row>
                    <xdr:rowOff>209550</xdr:rowOff>
                  </to>
                </anchor>
              </controlPr>
            </control>
          </mc:Choice>
        </mc:AlternateContent>
        <mc:AlternateContent xmlns:mc="http://schemas.openxmlformats.org/markup-compatibility/2006">
          <mc:Choice Requires="x14">
            <control shapeId="1053" r:id="rId16" name="Check Box 29">
              <controlPr locked="0" defaultSize="0" autoFill="0" autoLine="0" autoPict="0">
                <anchor moveWithCells="1">
                  <from>
                    <xdr:col>5</xdr:col>
                    <xdr:colOff>1041400</xdr:colOff>
                    <xdr:row>5</xdr:row>
                    <xdr:rowOff>38100</xdr:rowOff>
                  </from>
                  <to>
                    <xdr:col>5</xdr:col>
                    <xdr:colOff>1866900</xdr:colOff>
                    <xdr:row>5</xdr:row>
                    <xdr:rowOff>222250</xdr:rowOff>
                  </to>
                </anchor>
              </controlPr>
            </control>
          </mc:Choice>
        </mc:AlternateContent>
        <mc:AlternateContent xmlns:mc="http://schemas.openxmlformats.org/markup-compatibility/2006">
          <mc:Choice Requires="x14">
            <control shapeId="1055" r:id="rId17" name="Check Box 31">
              <controlPr locked="0" defaultSize="0" autoFill="0" autoLine="0" autoPict="0">
                <anchor moveWithCells="1">
                  <from>
                    <xdr:col>5</xdr:col>
                    <xdr:colOff>2051050</xdr:colOff>
                    <xdr:row>5</xdr:row>
                    <xdr:rowOff>38100</xdr:rowOff>
                  </from>
                  <to>
                    <xdr:col>5</xdr:col>
                    <xdr:colOff>2876550</xdr:colOff>
                    <xdr:row>5</xdr:row>
                    <xdr:rowOff>222250</xdr:rowOff>
                  </to>
                </anchor>
              </controlPr>
            </control>
          </mc:Choice>
        </mc:AlternateContent>
        <mc:AlternateContent xmlns:mc="http://schemas.openxmlformats.org/markup-compatibility/2006">
          <mc:Choice Requires="x14">
            <control shapeId="1065" r:id="rId18" name="Check Box 41">
              <controlPr locked="0" defaultSize="0" autoFill="0" autoLine="0" autoPict="0">
                <anchor moveWithCells="1">
                  <from>
                    <xdr:col>5</xdr:col>
                    <xdr:colOff>3651250</xdr:colOff>
                    <xdr:row>4</xdr:row>
                    <xdr:rowOff>44450</xdr:rowOff>
                  </from>
                  <to>
                    <xdr:col>5</xdr:col>
                    <xdr:colOff>4191000</xdr:colOff>
                    <xdr:row>4</xdr:row>
                    <xdr:rowOff>234950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3b230a13-9f7b-46f8-bde7-f42e903523fd" xsi:nil="true"/>
    <TaxCatchAll xmlns="2cb8f376-9cf7-4ac4-a040-dee4e6236a64" xsi:nil="true"/>
    <lcf76f155ced4ddcb4097134ff3c332f xmlns="dc6dbe88-4532-4fde-9d09-c3ce8bd9540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70470DD3DD1A4CBBC1FD6026E37C3C" ma:contentTypeVersion="4" ma:contentTypeDescription="Create a new document." ma:contentTypeScope="" ma:versionID="43d6c514a94ff5ed0d3b36bf08e7cd77">
  <xsd:schema xmlns:xsd="http://www.w3.org/2001/XMLSchema" xmlns:xs="http://www.w3.org/2001/XMLSchema" xmlns:p="http://schemas.microsoft.com/office/2006/metadata/properties" xmlns:ns2="dc6dbe88-4532-4fde-9d09-c3ce8bd95402" xmlns:ns3="2cb8f376-9cf7-4ac4-a040-dee4e6236a64" xmlns:ns4="3b230a13-9f7b-46f8-bde7-f42e903523fd" xmlns:ns5="e1d08f40-e3c2-4f5f-b4d2-00bde08ea13a" targetNamespace="http://schemas.microsoft.com/office/2006/metadata/properties" ma:root="true" ma:fieldsID="07ee5190f4ebf980a4ed0a8b5c4f1104" ns2:_="" ns3:_="" ns4:_="" ns5:_="">
    <xsd:import namespace="dc6dbe88-4532-4fde-9d09-c3ce8bd95402"/>
    <xsd:import namespace="2cb8f376-9cf7-4ac4-a040-dee4e6236a64"/>
    <xsd:import namespace="3b230a13-9f7b-46f8-bde7-f42e903523fd"/>
    <xsd:import namespace="e1d08f40-e3c2-4f5f-b4d2-00bde08ea13a"/>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Date" minOccurs="0"/>
                <xsd:element ref="ns4:MediaServiceDateTaken" minOccurs="0"/>
                <xsd:element ref="ns4:MediaServiceLocation" minOccurs="0"/>
                <xsd:element ref="ns5:SharedWithUsers" minOccurs="0"/>
                <xsd:element ref="ns5:SharedWithDetails" minOccurs="0"/>
                <xsd:element ref="ns4: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6dbe88-4532-4fde-9d09-c3ce8bd95402"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06e9af43-1722-4b6b-a3b5-a6865047b7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b8f376-9cf7-4ac4-a040-dee4e6236a6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3190a775-57a6-4d49-a3d8-b3e19627478b}" ma:internalName="TaxCatchAll" ma:showField="CatchAllData" ma:web="2cb8f376-9cf7-4ac4-a040-dee4e6236a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230a13-9f7b-46f8-bde7-f42e903523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e" ma:index="18" nillable="true" ma:displayName="Date" ma:format="DateOnly" ma:internalName="Date">
      <xsd:simpleType>
        <xsd:restriction base="dms:DateTime"/>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d08f40-e3c2-4f5f-b4d2-00bde08ea13a"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5B3A91-C396-4472-B50D-912ED94D741F}">
  <ds:schemaRefs>
    <ds:schemaRef ds:uri="2cb8f376-9cf7-4ac4-a040-dee4e6236a64"/>
    <ds:schemaRef ds:uri="http://schemas.microsoft.com/office/infopath/2007/PartnerControls"/>
    <ds:schemaRef ds:uri="http://purl.org/dc/elements/1.1/"/>
    <ds:schemaRef ds:uri="3b230a13-9f7b-46f8-bde7-f42e903523fd"/>
    <ds:schemaRef ds:uri="http://purl.org/dc/terms/"/>
    <ds:schemaRef ds:uri="e1d08f40-e3c2-4f5f-b4d2-00bde08ea13a"/>
    <ds:schemaRef ds:uri="http://schemas.microsoft.com/office/2006/documentManagement/types"/>
    <ds:schemaRef ds:uri="http://schemas.microsoft.com/office/2006/metadata/properties"/>
    <ds:schemaRef ds:uri="http://purl.org/dc/dcmitype/"/>
    <ds:schemaRef ds:uri="http://schemas.openxmlformats.org/package/2006/metadata/core-properties"/>
    <ds:schemaRef ds:uri="dc6dbe88-4532-4fde-9d09-c3ce8bd95402"/>
    <ds:schemaRef ds:uri="http://www.w3.org/XML/1998/namespace"/>
  </ds:schemaRefs>
</ds:datastoreItem>
</file>

<file path=customXml/itemProps2.xml><?xml version="1.0" encoding="utf-8"?>
<ds:datastoreItem xmlns:ds="http://schemas.openxmlformats.org/officeDocument/2006/customXml" ds:itemID="{859FFB9F-4596-4731-A3D0-B4A0BF7FF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6dbe88-4532-4fde-9d09-c3ce8bd95402"/>
    <ds:schemaRef ds:uri="2cb8f376-9cf7-4ac4-a040-dee4e6236a64"/>
    <ds:schemaRef ds:uri="3b230a13-9f7b-46f8-bde7-f42e903523fd"/>
    <ds:schemaRef ds:uri="e1d08f40-e3c2-4f5f-b4d2-00bde08ea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4F86E4-C20B-46B4-8D9F-B340B2ACDC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Example Inspection Sheet</vt:lpstr>
      <vt:lpstr>Create Inspection</vt:lpstr>
      <vt:lpstr>Inspection</vt:lpstr>
      <vt:lpstr>PleaseSelect</vt:lpstr>
      <vt:lpstr>Service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Jones</dc:creator>
  <cp:keywords/>
  <dc:description/>
  <cp:lastModifiedBy>Craig THOMAS</cp:lastModifiedBy>
  <cp:revision/>
  <dcterms:created xsi:type="dcterms:W3CDTF">2018-07-13T15:04:42Z</dcterms:created>
  <dcterms:modified xsi:type="dcterms:W3CDTF">2026-02-23T17:18:18Z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0x010100AD70470DD3DD1A4CBBC1FD6026E37C3C</vt:lpwstr>
  </property>
  <property fmtid="{D5CDD505-2E9C-101B-9397-08002B2CF9AE}" pid="3" name="Order">
    <vt:r8>21800</vt:r8>
  </property>
</Properties>
</file>